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eneral\Desktop\Cindy\Drasa\nationals\2022\COMBINED RESULTS\"/>
    </mc:Choice>
  </mc:AlternateContent>
  <xr:revisionPtr revIDLastSave="0" documentId="8_{4EAD0478-1903-4F5A-9B69-E6F5176C4E36}" xr6:coauthVersionLast="47" xr6:coauthVersionMax="47" xr10:uidLastSave="{00000000-0000-0000-0000-000000000000}"/>
  <bookViews>
    <workbookView xWindow="-120" yWindow="-120" windowWidth="24240" windowHeight="13290" tabRatio="198" xr2:uid="{00000000-000D-0000-FFFF-FFFF00000000}"/>
  </bookViews>
  <sheets>
    <sheet name="ALL DATA" sheetId="1" r:id="rId1"/>
    <sheet name="PIVOT" sheetId="2" state="hidden" r:id="rId2"/>
    <sheet name="SUMMARY" sheetId="3" state="hidden" r:id="rId3"/>
  </sheets>
  <definedNames>
    <definedName name="_xlnm._FilterDatabase" localSheetId="0" hidden="1">'ALL DATA'!$A$1:$AA$114</definedName>
  </definedNames>
  <calcPr calcId="191029"/>
  <pivotCaches>
    <pivotCache cacheId="3" r:id="rId4"/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3" l="1"/>
  <c r="E30" i="3"/>
  <c r="D30" i="3"/>
  <c r="C30" i="3"/>
  <c r="F18" i="3"/>
  <c r="E18" i="3"/>
  <c r="D18" i="3"/>
  <c r="C18" i="3"/>
  <c r="F11" i="3"/>
  <c r="E11" i="3"/>
  <c r="D11" i="3"/>
  <c r="C11" i="3"/>
  <c r="H30" i="3"/>
  <c r="H23" i="3"/>
  <c r="H18" i="3"/>
  <c r="H11" i="3"/>
  <c r="J22" i="2"/>
  <c r="J16" i="2"/>
  <c r="J8" i="2"/>
  <c r="J33" i="2"/>
</calcChain>
</file>

<file path=xl/sharedStrings.xml><?xml version="1.0" encoding="utf-8"?>
<sst xmlns="http://schemas.openxmlformats.org/spreadsheetml/2006/main" count="1750" uniqueCount="245">
  <si>
    <t>Date</t>
  </si>
  <si>
    <t>Division</t>
  </si>
  <si>
    <t>Position</t>
  </si>
  <si>
    <t>Number</t>
  </si>
  <si>
    <t>Code</t>
  </si>
  <si>
    <t>Club</t>
  </si>
  <si>
    <t>Rider</t>
  </si>
  <si>
    <t>Horse</t>
  </si>
  <si>
    <t>Ride Type</t>
  </si>
  <si>
    <t>Distance</t>
  </si>
  <si>
    <t>Ride</t>
  </si>
  <si>
    <t>Nominated Speed</t>
  </si>
  <si>
    <t>Actual Speed</t>
  </si>
  <si>
    <t>Error Leg 1</t>
  </si>
  <si>
    <t>Error Leg 2</t>
  </si>
  <si>
    <t>Total Error</t>
  </si>
  <si>
    <t>ACTUAL POINTS</t>
  </si>
  <si>
    <t>REASON</t>
  </si>
  <si>
    <t>DISQ</t>
  </si>
  <si>
    <t>PLEASURE</t>
  </si>
  <si>
    <t>Error Leg 3</t>
  </si>
  <si>
    <t>PLEASURE OPEN</t>
  </si>
  <si>
    <t>HMS POINTS</t>
  </si>
  <si>
    <t>VET POINTS</t>
  </si>
  <si>
    <t>TIME POINTS</t>
  </si>
  <si>
    <t>Total Points</t>
  </si>
  <si>
    <t>SINGLE DAY</t>
  </si>
  <si>
    <t>FTQ-GA</t>
  </si>
  <si>
    <t>TRAIL</t>
  </si>
  <si>
    <t>TRAIL OPEN</t>
  </si>
  <si>
    <t>26/08/2022</t>
  </si>
  <si>
    <t>1</t>
  </si>
  <si>
    <t>A001</t>
  </si>
  <si>
    <t>2</t>
  </si>
  <si>
    <t>A012</t>
  </si>
  <si>
    <t>3</t>
  </si>
  <si>
    <t>A150</t>
  </si>
  <si>
    <t>4</t>
  </si>
  <si>
    <t>A074</t>
  </si>
  <si>
    <t>PLATINUM</t>
  </si>
  <si>
    <t>RADOMSKY  CINDY</t>
  </si>
  <si>
    <t>BOEYENS  DEBBIE</t>
  </si>
  <si>
    <t>ZIEHL  LARISHA</t>
  </si>
  <si>
    <t>BURGER  LOUWRENS</t>
  </si>
  <si>
    <t>SILOAH DARDASHAN</t>
  </si>
  <si>
    <t>FRIK-EL SOCKS</t>
  </si>
  <si>
    <t>ARGO</t>
  </si>
  <si>
    <t>DE WET</t>
  </si>
  <si>
    <t>MULTI DAY</t>
  </si>
  <si>
    <t>A087</t>
  </si>
  <si>
    <t>A031</t>
  </si>
  <si>
    <t>A025</t>
  </si>
  <si>
    <t>A124</t>
  </si>
  <si>
    <t>5</t>
  </si>
  <si>
    <t>A175</t>
  </si>
  <si>
    <t>6</t>
  </si>
  <si>
    <t>A024</t>
  </si>
  <si>
    <t>7</t>
  </si>
  <si>
    <t>A160</t>
  </si>
  <si>
    <t>8</t>
  </si>
  <si>
    <t>A066</t>
  </si>
  <si>
    <t>SUIKERBOS</t>
  </si>
  <si>
    <t>LOURENS  ADONE</t>
  </si>
  <si>
    <t>MCLEAN  BERNICE</t>
  </si>
  <si>
    <t>VORSTER  PETRONELL</t>
  </si>
  <si>
    <t>NYIRENDA  PANJI</t>
  </si>
  <si>
    <t>STRAUSS  VERONICA</t>
  </si>
  <si>
    <t>POTGIETER  DIRK</t>
  </si>
  <si>
    <t>NEATE  MEGAN-AMY</t>
  </si>
  <si>
    <t>KAYNE  ANNE-MARIE</t>
  </si>
  <si>
    <t>HEART</t>
  </si>
  <si>
    <t>BELLOOSA TAZANNE</t>
  </si>
  <si>
    <t>VAN DER WATH ABNER</t>
  </si>
  <si>
    <t>JESSICA</t>
  </si>
  <si>
    <t>JUA-MON HELIOS</t>
  </si>
  <si>
    <t>SHABAZ EL ZAIM</t>
  </si>
  <si>
    <t>ANGEL</t>
  </si>
  <si>
    <t>MEADOWLARK TOBYS DOUBLE O SEVEN</t>
  </si>
  <si>
    <t>A144</t>
  </si>
  <si>
    <t>A084</t>
  </si>
  <si>
    <t>A158</t>
  </si>
  <si>
    <t>VAN DER MERWE  CHRISTINE</t>
  </si>
  <si>
    <t>STANDER  LIDA</t>
  </si>
  <si>
    <t>BURGER  HEINRICH</t>
  </si>
  <si>
    <t>MANE REIGN</t>
  </si>
  <si>
    <t>CASPER</t>
  </si>
  <si>
    <t>SAB KROG CARINDA</t>
  </si>
  <si>
    <t>BOB BAILEY</t>
  </si>
  <si>
    <t>OVERMAXTIME</t>
  </si>
  <si>
    <t>LAME LEG 1</t>
  </si>
  <si>
    <t>A189</t>
  </si>
  <si>
    <t>27/08/2022</t>
  </si>
  <si>
    <t>BINET  BERNICE</t>
  </si>
  <si>
    <t>SIDI PAULA</t>
  </si>
  <si>
    <t>TEAM</t>
  </si>
  <si>
    <t>NW T</t>
  </si>
  <si>
    <t>NW P</t>
  </si>
  <si>
    <t>GP P 1</t>
  </si>
  <si>
    <t>GP,NW,FS NATIONALS DAY1</t>
  </si>
  <si>
    <t>KOPPIE</t>
  </si>
  <si>
    <t>KOPPIE OPEN</t>
  </si>
  <si>
    <t>GP,NW,FS NATIONALS DAY2</t>
  </si>
  <si>
    <t>28/08/2022</t>
  </si>
  <si>
    <t>GP,NW,FS NATIONALS DAY3</t>
  </si>
  <si>
    <t>Grand Total</t>
  </si>
  <si>
    <t>GP P 1 Total</t>
  </si>
  <si>
    <t>NW P Total</t>
  </si>
  <si>
    <t>NW T Total</t>
  </si>
  <si>
    <t>Sum of ACTUAL POINTS</t>
  </si>
  <si>
    <t>Sum of TIME POINTS</t>
  </si>
  <si>
    <t>Sum of VET POINTS</t>
  </si>
  <si>
    <t>Sum of HMS POINTS</t>
  </si>
  <si>
    <t>16/09/2022</t>
  </si>
  <si>
    <t>A004</t>
  </si>
  <si>
    <t>BORDER</t>
  </si>
  <si>
    <t>LUCOUW  NADIA</t>
  </si>
  <si>
    <t>EL GALAL LUCILLE</t>
  </si>
  <si>
    <t>EC NATIONALS DAY 1</t>
  </si>
  <si>
    <t>A138</t>
  </si>
  <si>
    <t>PARTOVI  AMY</t>
  </si>
  <si>
    <t>OLYMPUS BOESMAN</t>
  </si>
  <si>
    <t>A151</t>
  </si>
  <si>
    <t>PARTOVI  ABBY</t>
  </si>
  <si>
    <t>BLOMMETJIE</t>
  </si>
  <si>
    <t>A130</t>
  </si>
  <si>
    <t>DRGR</t>
  </si>
  <si>
    <t>KENT  LIZ</t>
  </si>
  <si>
    <t>PABLO PICASSO</t>
  </si>
  <si>
    <t>A057</t>
  </si>
  <si>
    <t>KRC</t>
  </si>
  <si>
    <t>SWART  NADIA</t>
  </si>
  <si>
    <t>JORIA VERNI</t>
  </si>
  <si>
    <t>A104</t>
  </si>
  <si>
    <t>BOSCH  REINECKE</t>
  </si>
  <si>
    <t>FAR HILLS ZODIAC</t>
  </si>
  <si>
    <t>A035</t>
  </si>
  <si>
    <t>READINGS  LEILA</t>
  </si>
  <si>
    <t>PEPSI</t>
  </si>
  <si>
    <t>RET</t>
  </si>
  <si>
    <t>17/09/2022</t>
  </si>
  <si>
    <t>EC NATIONALS DAY 2</t>
  </si>
  <si>
    <t>A188</t>
  </si>
  <si>
    <t>SMUTS  CARMIA</t>
  </si>
  <si>
    <t>LUKA</t>
  </si>
  <si>
    <t>A191</t>
  </si>
  <si>
    <t>STEYN-KOTZE  JOLEEN</t>
  </si>
  <si>
    <t>DRAFTIQUE PHOEBE</t>
  </si>
  <si>
    <t>18/09/2022</t>
  </si>
  <si>
    <t>EC NATIONALS DAY 3</t>
  </si>
  <si>
    <t>EC P</t>
  </si>
  <si>
    <t>EC P Total</t>
  </si>
  <si>
    <t>team results</t>
  </si>
  <si>
    <t>PLEASURE Total</t>
  </si>
  <si>
    <t>TRAIL Total</t>
  </si>
  <si>
    <t>ALL 3 DAYS</t>
  </si>
  <si>
    <t>N</t>
  </si>
  <si>
    <t>INDIVIDUAL</t>
  </si>
  <si>
    <t>DROPPED SCORE</t>
  </si>
  <si>
    <t>ONLY 2 MEMBERS</t>
  </si>
  <si>
    <t>28/10/2022</t>
  </si>
  <si>
    <t>A093</t>
  </si>
  <si>
    <t>STONERIVER</t>
  </si>
  <si>
    <t>GEORGE  IAN</t>
  </si>
  <si>
    <t>PANDORAS SECRET (PHOEBE)</t>
  </si>
  <si>
    <t>WECTRA NATIONALS DAY 1</t>
  </si>
  <si>
    <t>A091</t>
  </si>
  <si>
    <t>WCCD</t>
  </si>
  <si>
    <t>JUUL  ARIKE</t>
  </si>
  <si>
    <t>ARISTON</t>
  </si>
  <si>
    <t>A094</t>
  </si>
  <si>
    <t>GEORGE  MICHELLE</t>
  </si>
  <si>
    <t>LUNA PANDORA</t>
  </si>
  <si>
    <t>A090</t>
  </si>
  <si>
    <t>JUUL  CHRISTOPHER</t>
  </si>
  <si>
    <t>ACHILLE</t>
  </si>
  <si>
    <t>A013</t>
  </si>
  <si>
    <t>VAN RENSBURG  MARET</t>
  </si>
  <si>
    <t>KARORADO CASPER (AKA SPOOK)</t>
  </si>
  <si>
    <t>A118</t>
  </si>
  <si>
    <t>BUTCHER  SIMON</t>
  </si>
  <si>
    <t>HUNTERS COLONEL CUSTARD FLYER</t>
  </si>
  <si>
    <t>A047</t>
  </si>
  <si>
    <t>MENZIES  ISABELLE</t>
  </si>
  <si>
    <t>BELLISIMA PRINCESS BRONWYN</t>
  </si>
  <si>
    <t>A119</t>
  </si>
  <si>
    <t>SWANEPOEL  LOUWMARIE</t>
  </si>
  <si>
    <t>SLUYSWYK JOOP</t>
  </si>
  <si>
    <t>9</t>
  </si>
  <si>
    <t>A128</t>
  </si>
  <si>
    <t>KOTZE  MARIKE</t>
  </si>
  <si>
    <t>IMPENDULO TRUE BLUE</t>
  </si>
  <si>
    <t>10</t>
  </si>
  <si>
    <t>A152</t>
  </si>
  <si>
    <t>LAMBRECHTS  JUDY</t>
  </si>
  <si>
    <t>TIAAN'S SIX SHOOTER</t>
  </si>
  <si>
    <t>11</t>
  </si>
  <si>
    <t>A089</t>
  </si>
  <si>
    <t>MARAIS DE LANGE  ELRIKE</t>
  </si>
  <si>
    <t>CLIFFORD ROSE QUARTZ</t>
  </si>
  <si>
    <t>A198</t>
  </si>
  <si>
    <t>MILLAR  TRUDY</t>
  </si>
  <si>
    <t>BONKIGE BOSMAR RED-ROBBIN</t>
  </si>
  <si>
    <t>A197</t>
  </si>
  <si>
    <t>VAN ZYL  CARA</t>
  </si>
  <si>
    <t>MAVERICK</t>
  </si>
  <si>
    <t>A095</t>
  </si>
  <si>
    <t>DU PLESSIS  KATHY</t>
  </si>
  <si>
    <t>ALIEB</t>
  </si>
  <si>
    <t>A096</t>
  </si>
  <si>
    <t>DU PLESSIS  KATELYN</t>
  </si>
  <si>
    <t>BLOK GRACE</t>
  </si>
  <si>
    <t>A071</t>
  </si>
  <si>
    <t>BOSHOFF  SERENDA</t>
  </si>
  <si>
    <t>PROUD AFRICAN</t>
  </si>
  <si>
    <t>DNS</t>
  </si>
  <si>
    <t>29/10/2022</t>
  </si>
  <si>
    <t>A139</t>
  </si>
  <si>
    <t>JUUL  LIENKE</t>
  </si>
  <si>
    <t>TRIXIE</t>
  </si>
  <si>
    <t>PLEASURE JUNIOR</t>
  </si>
  <si>
    <t>WECTRA NATIONALS DAY 2</t>
  </si>
  <si>
    <t>A195</t>
  </si>
  <si>
    <t>SAAIMAN  NADINE</t>
  </si>
  <si>
    <t>SEEPSTEEN REITZ</t>
  </si>
  <si>
    <t>A192</t>
  </si>
  <si>
    <t>WAHL  CARLEN</t>
  </si>
  <si>
    <t>POTFONTEIN SHARAPOVA</t>
  </si>
  <si>
    <t>30/10/2022</t>
  </si>
  <si>
    <t>WECTRA NATIONALS DAY 3</t>
  </si>
  <si>
    <t>RODE WRONG COURSE</t>
  </si>
  <si>
    <t>WC P 1</t>
  </si>
  <si>
    <t>WC P 2</t>
  </si>
  <si>
    <t>Y</t>
  </si>
  <si>
    <t>WC P 1 Total</t>
  </si>
  <si>
    <t>WC P 2 Total</t>
  </si>
  <si>
    <t>FIRST</t>
  </si>
  <si>
    <t>SECOND</t>
  </si>
  <si>
    <t>THIRD</t>
  </si>
  <si>
    <t>TEAM WINNERS PLEASURE</t>
  </si>
  <si>
    <t>2ND TEAM PLEASURE</t>
  </si>
  <si>
    <t>3RD TEAM PLEASURE</t>
  </si>
  <si>
    <t>NATIONAL TEAMS</t>
  </si>
  <si>
    <t>OVERALL POSITIONS</t>
  </si>
  <si>
    <t>TOTAL POINTS</t>
  </si>
  <si>
    <t>HORSEMANSHIP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</si>
</sst>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10"/>
      <color rgb="FFFFC000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23">
    <xf numFmtId="0" fontId="0" fillId="0" borderId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9" fillId="32" borderId="0" applyNumberFormat="0" applyBorder="0" applyAlignment="0" applyProtection="0"/>
    <xf numFmtId="0" fontId="12" fillId="0" borderId="0"/>
    <xf numFmtId="0" fontId="30" fillId="0" borderId="0" applyNumberFormat="0" applyFill="0" applyBorder="0" applyAlignment="0" applyProtection="0"/>
    <xf numFmtId="0" fontId="12" fillId="8" borderId="9" applyNumberFormat="0" applyFont="0" applyAlignment="0" applyProtection="0"/>
    <xf numFmtId="0" fontId="11" fillId="0" borderId="0"/>
    <xf numFmtId="0" fontId="32" fillId="4" borderId="0" applyNumberFormat="0" applyBorder="0" applyAlignment="0" applyProtection="0"/>
    <xf numFmtId="0" fontId="11" fillId="8" borderId="9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8" borderId="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30" fillId="0" borderId="0" applyNumberFormat="0" applyFill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33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13" fillId="0" borderId="11" xfId="0" applyFont="1" applyBorder="1" applyAlignment="1">
      <alignment horizontal="left"/>
    </xf>
    <xf numFmtId="0" fontId="14" fillId="0" borderId="11" xfId="0" applyFont="1" applyBorder="1"/>
    <xf numFmtId="1" fontId="3" fillId="0" borderId="1" xfId="200" applyNumberFormat="1" applyBorder="1"/>
    <xf numFmtId="2" fontId="13" fillId="0" borderId="11" xfId="0" applyNumberFormat="1" applyFont="1" applyBorder="1" applyAlignment="1">
      <alignment horizontal="right"/>
    </xf>
    <xf numFmtId="2" fontId="13" fillId="0" borderId="11" xfId="0" applyNumberFormat="1" applyFont="1" applyBorder="1" applyAlignment="1">
      <alignment horizontal="left"/>
    </xf>
    <xf numFmtId="0" fontId="13" fillId="0" borderId="11" xfId="0" applyFont="1" applyBorder="1"/>
    <xf numFmtId="2" fontId="13" fillId="0" borderId="11" xfId="0" applyNumberFormat="1" applyFont="1" applyBorder="1"/>
    <xf numFmtId="0" fontId="13" fillId="0" borderId="11" xfId="0" applyFont="1" applyBorder="1" applyAlignment="1">
      <alignment horizontal="right"/>
    </xf>
    <xf numFmtId="1" fontId="0" fillId="0" borderId="1" xfId="0" applyNumberFormat="1" applyBorder="1"/>
    <xf numFmtId="0" fontId="0" fillId="0" borderId="0" xfId="0" pivotButton="1"/>
    <xf numFmtId="2" fontId="3" fillId="0" borderId="1" xfId="200" applyNumberFormat="1" applyBorder="1"/>
    <xf numFmtId="1" fontId="2" fillId="0" borderId="1" xfId="220" applyNumberFormat="1" applyBorder="1"/>
    <xf numFmtId="2" fontId="2" fillId="0" borderId="1" xfId="220" applyNumberFormat="1" applyBorder="1"/>
    <xf numFmtId="1" fontId="2" fillId="0" borderId="1" xfId="200" applyNumberFormat="1" applyFont="1" applyBorder="1"/>
    <xf numFmtId="1" fontId="0" fillId="0" borderId="12" xfId="0" applyNumberFormat="1" applyBorder="1"/>
    <xf numFmtId="1" fontId="0" fillId="0" borderId="13" xfId="0" applyNumberFormat="1" applyBorder="1"/>
    <xf numFmtId="0" fontId="0" fillId="33" borderId="0" xfId="0" applyFill="1"/>
    <xf numFmtId="0" fontId="34" fillId="34" borderId="14" xfId="0" applyFont="1" applyFill="1" applyBorder="1"/>
    <xf numFmtId="0" fontId="34" fillId="0" borderId="0" xfId="0" applyFont="1"/>
    <xf numFmtId="1" fontId="1" fillId="0" borderId="1" xfId="221" applyNumberFormat="1" applyBorder="1"/>
    <xf numFmtId="2" fontId="1" fillId="0" borderId="1" xfId="221" applyNumberFormat="1" applyBorder="1"/>
    <xf numFmtId="1" fontId="1" fillId="0" borderId="1" xfId="200" applyNumberFormat="1" applyFont="1" applyBorder="1"/>
    <xf numFmtId="1" fontId="1" fillId="0" borderId="1" xfId="222" applyNumberFormat="1" applyBorder="1"/>
    <xf numFmtId="2" fontId="1" fillId="0" borderId="1" xfId="222" applyNumberFormat="1" applyBorder="1"/>
    <xf numFmtId="0" fontId="0" fillId="0" borderId="12" xfId="0" applyBorder="1"/>
    <xf numFmtId="0" fontId="0" fillId="35" borderId="0" xfId="0" applyFill="1"/>
    <xf numFmtId="0" fontId="35" fillId="0" borderId="0" xfId="0" applyFont="1"/>
    <xf numFmtId="0" fontId="36" fillId="0" borderId="0" xfId="0" applyFont="1"/>
    <xf numFmtId="0" fontId="38" fillId="0" borderId="0" xfId="0" applyFont="1"/>
    <xf numFmtId="2" fontId="0" fillId="35" borderId="0" xfId="0" applyNumberFormat="1" applyFill="1"/>
    <xf numFmtId="2" fontId="0" fillId="0" borderId="0" xfId="0" applyNumberFormat="1"/>
    <xf numFmtId="2" fontId="37" fillId="35" borderId="0" xfId="0" applyNumberFormat="1" applyFont="1" applyFill="1"/>
    <xf numFmtId="2" fontId="38" fillId="35" borderId="0" xfId="0" applyNumberFormat="1" applyFont="1" applyFill="1"/>
    <xf numFmtId="2" fontId="36" fillId="35" borderId="0" xfId="0" applyNumberFormat="1" applyFont="1" applyFill="1"/>
    <xf numFmtId="2" fontId="37" fillId="0" borderId="0" xfId="0" applyNumberFormat="1" applyFont="1"/>
    <xf numFmtId="2" fontId="39" fillId="0" borderId="0" xfId="0" applyNumberFormat="1" applyFont="1"/>
    <xf numFmtId="2" fontId="38" fillId="0" borderId="0" xfId="0" applyNumberFormat="1" applyFont="1"/>
    <xf numFmtId="2" fontId="39" fillId="35" borderId="0" xfId="0" applyNumberFormat="1" applyFont="1" applyFill="1"/>
    <xf numFmtId="0" fontId="40" fillId="0" borderId="0" xfId="0" applyFont="1"/>
    <xf numFmtId="0" fontId="40" fillId="33" borderId="0" xfId="0" applyFont="1" applyFill="1"/>
    <xf numFmtId="2" fontId="40" fillId="0" borderId="0" xfId="0" applyNumberFormat="1" applyFont="1"/>
    <xf numFmtId="0" fontId="0" fillId="36" borderId="0" xfId="0" applyFill="1"/>
    <xf numFmtId="2" fontId="0" fillId="36" borderId="0" xfId="0" applyNumberFormat="1" applyFill="1"/>
    <xf numFmtId="0" fontId="41" fillId="0" borderId="0" xfId="0" applyFont="1"/>
  </cellXfs>
  <cellStyles count="223">
    <cellStyle name="20% - Accent1" xfId="17" builtinId="30" customBuiltin="1"/>
    <cellStyle name="20% - Accent1 10" xfId="202" xr:uid="{0A21C516-FC89-4D18-8D1A-4DE9468DD426}"/>
    <cellStyle name="20% - Accent1 2" xfId="46" xr:uid="{00000000-0005-0000-0000-000001000000}"/>
    <cellStyle name="20% - Accent1 3" xfId="66" xr:uid="{00000000-0005-0000-0000-000002000000}"/>
    <cellStyle name="20% - Accent1 4" xfId="86" xr:uid="{00000000-0005-0000-0000-000003000000}"/>
    <cellStyle name="20% - Accent1 5" xfId="107" xr:uid="{7B47CF4F-C76C-48F8-BD5F-1B917E5E912C}"/>
    <cellStyle name="20% - Accent1 6" xfId="127" xr:uid="{73E2DA92-2692-4A3D-B053-E3E6698DF2C1}"/>
    <cellStyle name="20% - Accent1 7" xfId="147" xr:uid="{7ECC840A-452D-41BE-97E3-A40AAEA67638}"/>
    <cellStyle name="20% - Accent1 8" xfId="168" xr:uid="{0969E26F-FD5D-4487-9D2E-42D42CEC14C7}"/>
    <cellStyle name="20% - Accent1 9" xfId="182" xr:uid="{3CB71A11-BD58-4741-A023-78E6CB32AF66}"/>
    <cellStyle name="20% - Accent2" xfId="21" builtinId="34" customBuiltin="1"/>
    <cellStyle name="20% - Accent2 10" xfId="205" xr:uid="{20EF8603-7A76-4270-BD0B-EC7644CC3DF5}"/>
    <cellStyle name="20% - Accent2 2" xfId="49" xr:uid="{00000000-0005-0000-0000-000005000000}"/>
    <cellStyle name="20% - Accent2 3" xfId="69" xr:uid="{00000000-0005-0000-0000-000006000000}"/>
    <cellStyle name="20% - Accent2 4" xfId="89" xr:uid="{00000000-0005-0000-0000-000007000000}"/>
    <cellStyle name="20% - Accent2 5" xfId="110" xr:uid="{E8668185-76AF-4B08-AD3D-C38DA76475B5}"/>
    <cellStyle name="20% - Accent2 6" xfId="130" xr:uid="{D58C9893-8CB6-4A1A-B9A0-51B67A52EDBB}"/>
    <cellStyle name="20% - Accent2 7" xfId="150" xr:uid="{98728CC6-BCB9-40DE-AB35-BEC199408B4D}"/>
    <cellStyle name="20% - Accent2 8" xfId="170" xr:uid="{075CB116-57C7-442E-9387-6296784E4B44}"/>
    <cellStyle name="20% - Accent2 9" xfId="185" xr:uid="{415DC85A-49FA-4C65-B063-8295FF01A26A}"/>
    <cellStyle name="20% - Accent3" xfId="25" builtinId="38" customBuiltin="1"/>
    <cellStyle name="20% - Accent3 10" xfId="208" xr:uid="{C9653177-5194-45E8-B3D2-C7F22E0D930B}"/>
    <cellStyle name="20% - Accent3 2" xfId="52" xr:uid="{00000000-0005-0000-0000-000009000000}"/>
    <cellStyle name="20% - Accent3 3" xfId="72" xr:uid="{00000000-0005-0000-0000-00000A000000}"/>
    <cellStyle name="20% - Accent3 4" xfId="92" xr:uid="{00000000-0005-0000-0000-00000B000000}"/>
    <cellStyle name="20% - Accent3 5" xfId="113" xr:uid="{D949D621-90D8-4AFD-8863-0F81E37BB21F}"/>
    <cellStyle name="20% - Accent3 6" xfId="133" xr:uid="{D7306073-47D2-469E-86D8-1CBBF9C1431B}"/>
    <cellStyle name="20% - Accent3 7" xfId="153" xr:uid="{9F075DB2-E1FC-4600-8852-AA3ACBD5FCC9}"/>
    <cellStyle name="20% - Accent3 8" xfId="172" xr:uid="{0FA5D128-BFC9-4808-8BEA-6E9411FB4EBE}"/>
    <cellStyle name="20% - Accent3 9" xfId="188" xr:uid="{7E19244E-9244-4F3F-BBF9-BF961F75C3E0}"/>
    <cellStyle name="20% - Accent4" xfId="29" builtinId="42" customBuiltin="1"/>
    <cellStyle name="20% - Accent4 10" xfId="211" xr:uid="{ACA6D9A8-00AE-44D0-A253-E37C7012FA2B}"/>
    <cellStyle name="20% - Accent4 2" xfId="55" xr:uid="{00000000-0005-0000-0000-00000D000000}"/>
    <cellStyle name="20% - Accent4 3" xfId="75" xr:uid="{00000000-0005-0000-0000-00000E000000}"/>
    <cellStyle name="20% - Accent4 4" xfId="95" xr:uid="{00000000-0005-0000-0000-00000F000000}"/>
    <cellStyle name="20% - Accent4 5" xfId="116" xr:uid="{56B7C9D9-3718-40A4-AB08-AA7B08B961E2}"/>
    <cellStyle name="20% - Accent4 6" xfId="136" xr:uid="{F6EEDCBB-B8A6-43CF-8550-0C3EF844C4EB}"/>
    <cellStyle name="20% - Accent4 7" xfId="156" xr:uid="{07A5D8F3-D150-4BF4-A0AA-2D01387C2CE8}"/>
    <cellStyle name="20% - Accent4 8" xfId="174" xr:uid="{AC388A4D-959D-4150-A0FD-A7CD62B04A6A}"/>
    <cellStyle name="20% - Accent4 9" xfId="191" xr:uid="{7DC9F37B-87C4-4517-ADA7-19366921DDE1}"/>
    <cellStyle name="20% - Accent5" xfId="33" builtinId="46" customBuiltin="1"/>
    <cellStyle name="20% - Accent5 10" xfId="214" xr:uid="{28E33A1B-06EB-449B-8694-9A32F540AD52}"/>
    <cellStyle name="20% - Accent5 2" xfId="58" xr:uid="{00000000-0005-0000-0000-000011000000}"/>
    <cellStyle name="20% - Accent5 3" xfId="78" xr:uid="{00000000-0005-0000-0000-000012000000}"/>
    <cellStyle name="20% - Accent5 4" xfId="98" xr:uid="{00000000-0005-0000-0000-000013000000}"/>
    <cellStyle name="20% - Accent5 5" xfId="119" xr:uid="{B760A72B-849A-4875-8730-D93BAA333FF3}"/>
    <cellStyle name="20% - Accent5 6" xfId="139" xr:uid="{47CB7C81-79EE-417B-A754-93BB5D79C23B}"/>
    <cellStyle name="20% - Accent5 7" xfId="159" xr:uid="{2AE84A99-731C-4B98-B18B-31F2890E5A9B}"/>
    <cellStyle name="20% - Accent5 8" xfId="176" xr:uid="{A45157B1-1728-4485-B3C2-303EF3A7F4B3}"/>
    <cellStyle name="20% - Accent5 9" xfId="194" xr:uid="{B239C88C-D307-4FC3-9254-9241F701B59F}"/>
    <cellStyle name="20% - Accent6" xfId="37" builtinId="50" customBuiltin="1"/>
    <cellStyle name="20% - Accent6 10" xfId="217" xr:uid="{E6FF9754-9751-459F-A96E-1C1B7E2ED6A3}"/>
    <cellStyle name="20% - Accent6 2" xfId="61" xr:uid="{00000000-0005-0000-0000-000015000000}"/>
    <cellStyle name="20% - Accent6 3" xfId="81" xr:uid="{00000000-0005-0000-0000-000016000000}"/>
    <cellStyle name="20% - Accent6 4" xfId="101" xr:uid="{00000000-0005-0000-0000-000017000000}"/>
    <cellStyle name="20% - Accent6 5" xfId="122" xr:uid="{CE615BB6-FEE7-4464-A4F4-2D209948A81A}"/>
    <cellStyle name="20% - Accent6 6" xfId="142" xr:uid="{D3249CD7-C80A-44B2-8A53-457889A6CC53}"/>
    <cellStyle name="20% - Accent6 7" xfId="162" xr:uid="{9B5BAAE2-8556-4061-A000-F19B9F1B856B}"/>
    <cellStyle name="20% - Accent6 8" xfId="178" xr:uid="{252B5794-FC85-4358-BE8E-1A820834EBDC}"/>
    <cellStyle name="20% - Accent6 9" xfId="197" xr:uid="{60644213-A7CB-40D7-A50F-86E3A6D2BA02}"/>
    <cellStyle name="40% - Accent1" xfId="18" builtinId="31" customBuiltin="1"/>
    <cellStyle name="40% - Accent1 10" xfId="203" xr:uid="{C119CC3A-DCB0-4A55-8263-F707795A640C}"/>
    <cellStyle name="40% - Accent1 2" xfId="47" xr:uid="{00000000-0005-0000-0000-000019000000}"/>
    <cellStyle name="40% - Accent1 3" xfId="67" xr:uid="{00000000-0005-0000-0000-00001A000000}"/>
    <cellStyle name="40% - Accent1 4" xfId="87" xr:uid="{00000000-0005-0000-0000-00001B000000}"/>
    <cellStyle name="40% - Accent1 5" xfId="108" xr:uid="{00A665A9-4CF3-4E19-B985-D0FC62A8080B}"/>
    <cellStyle name="40% - Accent1 6" xfId="128" xr:uid="{351DB24C-8C48-4EDE-AAE7-E68D3CFA10B8}"/>
    <cellStyle name="40% - Accent1 7" xfId="148" xr:uid="{C79228D3-31B2-4082-8B73-03F6BEB04BD6}"/>
    <cellStyle name="40% - Accent1 8" xfId="169" xr:uid="{605EF3E6-A2DA-41B4-96CC-A3F4B7F6B8FB}"/>
    <cellStyle name="40% - Accent1 9" xfId="183" xr:uid="{5E54F2CE-38FC-4F79-821B-BF3F5EFA9A30}"/>
    <cellStyle name="40% - Accent2" xfId="22" builtinId="35" customBuiltin="1"/>
    <cellStyle name="40% - Accent2 10" xfId="206" xr:uid="{6F4443F2-51BA-4CD4-A263-4AFF7BA97AE8}"/>
    <cellStyle name="40% - Accent2 2" xfId="50" xr:uid="{00000000-0005-0000-0000-00001D000000}"/>
    <cellStyle name="40% - Accent2 3" xfId="70" xr:uid="{00000000-0005-0000-0000-00001E000000}"/>
    <cellStyle name="40% - Accent2 4" xfId="90" xr:uid="{00000000-0005-0000-0000-00001F000000}"/>
    <cellStyle name="40% - Accent2 5" xfId="111" xr:uid="{87776FEF-DE51-4D7C-88EA-BC44DED55DA2}"/>
    <cellStyle name="40% - Accent2 6" xfId="131" xr:uid="{4A619BC1-9A1B-446E-9642-B97A2897EA83}"/>
    <cellStyle name="40% - Accent2 7" xfId="151" xr:uid="{2602D5C0-1114-4250-8F61-D967F0D951D3}"/>
    <cellStyle name="40% - Accent2 8" xfId="171" xr:uid="{2C1536C3-8E9F-4C68-90D5-67902AFBCFEE}"/>
    <cellStyle name="40% - Accent2 9" xfId="186" xr:uid="{B9988041-ECA5-48E7-90F1-3FBC7DAF651B}"/>
    <cellStyle name="40% - Accent3" xfId="26" builtinId="39" customBuiltin="1"/>
    <cellStyle name="40% - Accent3 10" xfId="209" xr:uid="{35F612ED-7C7B-448A-88C4-2F3272CFCB4B}"/>
    <cellStyle name="40% - Accent3 2" xfId="53" xr:uid="{00000000-0005-0000-0000-000021000000}"/>
    <cellStyle name="40% - Accent3 3" xfId="73" xr:uid="{00000000-0005-0000-0000-000022000000}"/>
    <cellStyle name="40% - Accent3 4" xfId="93" xr:uid="{00000000-0005-0000-0000-000023000000}"/>
    <cellStyle name="40% - Accent3 5" xfId="114" xr:uid="{04B52A36-BA1E-490E-9CD1-2B8A3FA55777}"/>
    <cellStyle name="40% - Accent3 6" xfId="134" xr:uid="{ACAE2D82-8313-4949-9E84-0BBDEA9858B8}"/>
    <cellStyle name="40% - Accent3 7" xfId="154" xr:uid="{AA441BF0-9004-482B-945F-A19BA5323A08}"/>
    <cellStyle name="40% - Accent3 8" xfId="173" xr:uid="{9EC330A9-D2FB-42ED-95E5-DC81BFD618D9}"/>
    <cellStyle name="40% - Accent3 9" xfId="189" xr:uid="{18EA666B-C92E-430F-918E-479587856CA8}"/>
    <cellStyle name="40% - Accent4" xfId="30" builtinId="43" customBuiltin="1"/>
    <cellStyle name="40% - Accent4 10" xfId="212" xr:uid="{38A23356-2AF5-497F-B4C6-21E5DFF388A7}"/>
    <cellStyle name="40% - Accent4 2" xfId="56" xr:uid="{00000000-0005-0000-0000-000025000000}"/>
    <cellStyle name="40% - Accent4 3" xfId="76" xr:uid="{00000000-0005-0000-0000-000026000000}"/>
    <cellStyle name="40% - Accent4 4" xfId="96" xr:uid="{00000000-0005-0000-0000-000027000000}"/>
    <cellStyle name="40% - Accent4 5" xfId="117" xr:uid="{864A2AF9-7FB0-42D5-A2D7-2637FCD4A8FB}"/>
    <cellStyle name="40% - Accent4 6" xfId="137" xr:uid="{DDE06D8B-1D74-492B-B5D3-764083927F64}"/>
    <cellStyle name="40% - Accent4 7" xfId="157" xr:uid="{1F677AC7-172D-40C8-9713-EEEC2B3F8EA3}"/>
    <cellStyle name="40% - Accent4 8" xfId="175" xr:uid="{F8AA0CC2-6BFB-4112-82F5-8E83893A455A}"/>
    <cellStyle name="40% - Accent4 9" xfId="192" xr:uid="{1FB3C086-A3FF-4C9D-81F5-94AE919C4736}"/>
    <cellStyle name="40% - Accent5" xfId="34" builtinId="47" customBuiltin="1"/>
    <cellStyle name="40% - Accent5 10" xfId="215" xr:uid="{93CEDEF8-F888-464C-9DA6-E50FF524EC31}"/>
    <cellStyle name="40% - Accent5 2" xfId="59" xr:uid="{00000000-0005-0000-0000-000029000000}"/>
    <cellStyle name="40% - Accent5 3" xfId="79" xr:uid="{00000000-0005-0000-0000-00002A000000}"/>
    <cellStyle name="40% - Accent5 4" xfId="99" xr:uid="{00000000-0005-0000-0000-00002B000000}"/>
    <cellStyle name="40% - Accent5 5" xfId="120" xr:uid="{B8439238-8EFE-434D-8BBC-E454F7DD5705}"/>
    <cellStyle name="40% - Accent5 6" xfId="140" xr:uid="{ADA2D66C-6CF5-4D4D-B5FB-4BEBFF980E21}"/>
    <cellStyle name="40% - Accent5 7" xfId="160" xr:uid="{1D90A649-E41B-4CC8-916A-402BAD958DA7}"/>
    <cellStyle name="40% - Accent5 8" xfId="177" xr:uid="{E1AC9541-5833-4FD2-BFA4-7894B74ABE7A}"/>
    <cellStyle name="40% - Accent5 9" xfId="195" xr:uid="{0621484A-FC4C-423A-93E3-B2353653D500}"/>
    <cellStyle name="40% - Accent6" xfId="38" builtinId="51" customBuiltin="1"/>
    <cellStyle name="40% - Accent6 10" xfId="218" xr:uid="{15DA399C-E79F-44F5-AF5A-75E82CCCA1CF}"/>
    <cellStyle name="40% - Accent6 2" xfId="62" xr:uid="{00000000-0005-0000-0000-00002D000000}"/>
    <cellStyle name="40% - Accent6 3" xfId="82" xr:uid="{00000000-0005-0000-0000-00002E000000}"/>
    <cellStyle name="40% - Accent6 4" xfId="102" xr:uid="{00000000-0005-0000-0000-00002F000000}"/>
    <cellStyle name="40% - Accent6 5" xfId="123" xr:uid="{5C3899A6-6CEA-4F39-9796-3DDD44D359F3}"/>
    <cellStyle name="40% - Accent6 6" xfId="143" xr:uid="{BEC143F7-94DD-4B0A-A70D-394843AD4D7B}"/>
    <cellStyle name="40% - Accent6 7" xfId="163" xr:uid="{0E4659C1-CA24-4637-9991-7CB49316ECEA}"/>
    <cellStyle name="40% - Accent6 8" xfId="179" xr:uid="{DAABFAA5-01FA-4DB6-BD6F-28B29AABB0C2}"/>
    <cellStyle name="40% - Accent6 9" xfId="198" xr:uid="{7F1F7B54-AF6A-465B-92CD-2CB444D345CF}"/>
    <cellStyle name="60% - Accent1" xfId="19" builtinId="32" customBuiltin="1"/>
    <cellStyle name="60% - Accent1 2" xfId="48" xr:uid="{00000000-0005-0000-0000-000031000000}"/>
    <cellStyle name="60% - Accent1 3" xfId="68" xr:uid="{00000000-0005-0000-0000-000032000000}"/>
    <cellStyle name="60% - Accent1 4" xfId="88" xr:uid="{00000000-0005-0000-0000-000033000000}"/>
    <cellStyle name="60% - Accent1 5" xfId="109" xr:uid="{30923DA0-44F7-4601-B07F-3AC0698470EE}"/>
    <cellStyle name="60% - Accent1 6" xfId="129" xr:uid="{9D79E243-744E-442A-A8B7-1CF482C5586C}"/>
    <cellStyle name="60% - Accent1 7" xfId="149" xr:uid="{FA990CC2-3516-49F4-AAC8-CDE06B6E168A}"/>
    <cellStyle name="60% - Accent1 8" xfId="184" xr:uid="{505726FC-336A-4805-A376-B1BB8564FC3E}"/>
    <cellStyle name="60% - Accent1 9" xfId="204" xr:uid="{D290705D-7823-4527-8A08-249A774E2DB2}"/>
    <cellStyle name="60% - Accent2" xfId="23" builtinId="36" customBuiltin="1"/>
    <cellStyle name="60% - Accent2 2" xfId="51" xr:uid="{00000000-0005-0000-0000-000035000000}"/>
    <cellStyle name="60% - Accent2 3" xfId="71" xr:uid="{00000000-0005-0000-0000-000036000000}"/>
    <cellStyle name="60% - Accent2 4" xfId="91" xr:uid="{00000000-0005-0000-0000-000037000000}"/>
    <cellStyle name="60% - Accent2 5" xfId="112" xr:uid="{09C3D606-66C1-4F51-B85F-F6ABA20D392A}"/>
    <cellStyle name="60% - Accent2 6" xfId="132" xr:uid="{E9DD18F9-24CB-4FA3-9909-778E42C4B90E}"/>
    <cellStyle name="60% - Accent2 7" xfId="152" xr:uid="{96DC8C77-8E4A-4110-9E60-FB9A71980FEF}"/>
    <cellStyle name="60% - Accent2 8" xfId="187" xr:uid="{EEDAF722-4F92-48FD-B09E-6AA74F4EA3E7}"/>
    <cellStyle name="60% - Accent2 9" xfId="207" xr:uid="{F921AF66-0BD4-41C9-BE1A-F64CECB18ABC}"/>
    <cellStyle name="60% - Accent3" xfId="27" builtinId="40" customBuiltin="1"/>
    <cellStyle name="60% - Accent3 2" xfId="54" xr:uid="{00000000-0005-0000-0000-000039000000}"/>
    <cellStyle name="60% - Accent3 3" xfId="74" xr:uid="{00000000-0005-0000-0000-00003A000000}"/>
    <cellStyle name="60% - Accent3 4" xfId="94" xr:uid="{00000000-0005-0000-0000-00003B000000}"/>
    <cellStyle name="60% - Accent3 5" xfId="115" xr:uid="{F242CB04-5071-4674-BA2D-90E2406D6688}"/>
    <cellStyle name="60% - Accent3 6" xfId="135" xr:uid="{96910A5D-C9F7-409A-B30B-0389C0918BAE}"/>
    <cellStyle name="60% - Accent3 7" xfId="155" xr:uid="{47E302EF-E7A2-4D83-8702-468804E4A505}"/>
    <cellStyle name="60% - Accent3 8" xfId="190" xr:uid="{78ED89C5-BB4A-497B-A72C-4B63BB102FCC}"/>
    <cellStyle name="60% - Accent3 9" xfId="210" xr:uid="{BBABA727-DDA6-4B56-890D-A311A3D902FF}"/>
    <cellStyle name="60% - Accent4" xfId="31" builtinId="44" customBuiltin="1"/>
    <cellStyle name="60% - Accent4 2" xfId="57" xr:uid="{00000000-0005-0000-0000-00003D000000}"/>
    <cellStyle name="60% - Accent4 3" xfId="77" xr:uid="{00000000-0005-0000-0000-00003E000000}"/>
    <cellStyle name="60% - Accent4 4" xfId="97" xr:uid="{00000000-0005-0000-0000-00003F000000}"/>
    <cellStyle name="60% - Accent4 5" xfId="118" xr:uid="{779D4A22-A3A3-4048-9710-ABF971F05938}"/>
    <cellStyle name="60% - Accent4 6" xfId="138" xr:uid="{80347B39-410C-4FA0-A01C-2B47A1748F46}"/>
    <cellStyle name="60% - Accent4 7" xfId="158" xr:uid="{46676DA4-B34E-4337-AA3D-CD240FFCBFD1}"/>
    <cellStyle name="60% - Accent4 8" xfId="193" xr:uid="{56F9D113-1469-49FD-802F-882C1B0A4EF5}"/>
    <cellStyle name="60% - Accent4 9" xfId="213" xr:uid="{93EE3D9F-0020-4FB0-BA5B-ACCC4DF0AD5D}"/>
    <cellStyle name="60% - Accent5" xfId="35" builtinId="48" customBuiltin="1"/>
    <cellStyle name="60% - Accent5 2" xfId="60" xr:uid="{00000000-0005-0000-0000-000041000000}"/>
    <cellStyle name="60% - Accent5 3" xfId="80" xr:uid="{00000000-0005-0000-0000-000042000000}"/>
    <cellStyle name="60% - Accent5 4" xfId="100" xr:uid="{00000000-0005-0000-0000-000043000000}"/>
    <cellStyle name="60% - Accent5 5" xfId="121" xr:uid="{F583FE4B-81F9-4F0E-AC49-F903AA491EF0}"/>
    <cellStyle name="60% - Accent5 6" xfId="141" xr:uid="{F3256114-6BCA-4C2A-AE90-A05B9A54924F}"/>
    <cellStyle name="60% - Accent5 7" xfId="161" xr:uid="{D241E03B-500F-4F77-B13A-2FDE9416EE7E}"/>
    <cellStyle name="60% - Accent5 8" xfId="196" xr:uid="{40509A3F-4533-4B39-9CD7-0F0F0FB5D92A}"/>
    <cellStyle name="60% - Accent5 9" xfId="216" xr:uid="{81FEE2EF-7A67-4B66-AA47-695EA64A3DB1}"/>
    <cellStyle name="60% - Accent6" xfId="39" builtinId="52" customBuiltin="1"/>
    <cellStyle name="60% - Accent6 2" xfId="63" xr:uid="{00000000-0005-0000-0000-000045000000}"/>
    <cellStyle name="60% - Accent6 3" xfId="83" xr:uid="{00000000-0005-0000-0000-000046000000}"/>
    <cellStyle name="60% - Accent6 4" xfId="103" xr:uid="{00000000-0005-0000-0000-000047000000}"/>
    <cellStyle name="60% - Accent6 5" xfId="124" xr:uid="{BB07DFCF-98A8-4D26-92B0-5F91848658A3}"/>
    <cellStyle name="60% - Accent6 6" xfId="144" xr:uid="{985653E2-A2FA-413E-BE30-6603990A4740}"/>
    <cellStyle name="60% - Accent6 7" xfId="164" xr:uid="{10CBFECC-6EA5-4BFE-8D59-C1E4246B7541}"/>
    <cellStyle name="60% - Accent6 8" xfId="199" xr:uid="{9B215338-8987-49D0-8859-1BEB17B20A81}"/>
    <cellStyle name="60% - Accent6 9" xfId="219" xr:uid="{7E63ACB6-7FC4-4E16-B0F6-BEB274501236}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eutral 2" xfId="44" xr:uid="{00000000-0005-0000-0000-00005A000000}"/>
    <cellStyle name="Normal" xfId="0" builtinId="0"/>
    <cellStyle name="Normal 10" xfId="180" xr:uid="{A8D5FA8C-D6BE-48C2-93A7-C4268DC67A67}"/>
    <cellStyle name="Normal 11" xfId="200" xr:uid="{B6CF3E46-ACF9-4600-A775-D7A3E084AB8A}"/>
    <cellStyle name="Normal 12" xfId="220" xr:uid="{2368A715-EDCF-4604-A340-AE59DCC7F1AA}"/>
    <cellStyle name="Normal 13" xfId="221" xr:uid="{0CE4F05D-DB15-413B-9318-6F711D769D77}"/>
    <cellStyle name="Normal 14" xfId="222" xr:uid="{7F7766DF-31A9-48B7-9913-068CC6088DD1}"/>
    <cellStyle name="Normal 2" xfId="40" xr:uid="{00000000-0005-0000-0000-00005C000000}"/>
    <cellStyle name="Normal 3" xfId="43" xr:uid="{00000000-0005-0000-0000-00005D000000}"/>
    <cellStyle name="Normal 4" xfId="64" xr:uid="{00000000-0005-0000-0000-00005E000000}"/>
    <cellStyle name="Normal 5" xfId="84" xr:uid="{00000000-0005-0000-0000-00005F000000}"/>
    <cellStyle name="Normal 6" xfId="105" xr:uid="{C9CC1C48-9427-461A-89D1-A46B2F1DE791}"/>
    <cellStyle name="Normal 7" xfId="125" xr:uid="{54A8942C-9BDE-4E23-B8F5-499A7D81DA42}"/>
    <cellStyle name="Normal 8" xfId="145" xr:uid="{12162A61-A0A6-4970-908D-3802A641C88B}"/>
    <cellStyle name="Normal 9" xfId="165" xr:uid="{AC2D3360-7F0C-4AA7-9B37-14077EB2A62B}"/>
    <cellStyle name="Note 10" xfId="181" xr:uid="{B8B67775-13D6-4094-A3C8-DC3705144CAF}"/>
    <cellStyle name="Note 11" xfId="201" xr:uid="{D4A04D64-30E0-4012-91DF-0A3AA1CDFC10}"/>
    <cellStyle name="Note 2" xfId="42" xr:uid="{00000000-0005-0000-0000-000060000000}"/>
    <cellStyle name="Note 3" xfId="45" xr:uid="{00000000-0005-0000-0000-000061000000}"/>
    <cellStyle name="Note 4" xfId="65" xr:uid="{00000000-0005-0000-0000-000062000000}"/>
    <cellStyle name="Note 5" xfId="85" xr:uid="{00000000-0005-0000-0000-000063000000}"/>
    <cellStyle name="Note 6" xfId="106" xr:uid="{24ADD730-3902-4CA8-A4A5-C5F0C83A0BD9}"/>
    <cellStyle name="Note 7" xfId="126" xr:uid="{ECE124BC-C80C-4F23-B298-6EBF91764B1E}"/>
    <cellStyle name="Note 8" xfId="146" xr:uid="{00957E60-407A-4929-922F-3C3C2953DFF2}"/>
    <cellStyle name="Note 9" xfId="167" xr:uid="{1EB5CDCE-817D-4287-8AAD-45B510C1C275}"/>
    <cellStyle name="Output" xfId="9" builtinId="21" customBuiltin="1"/>
    <cellStyle name="Title" xfId="104" builtinId="15" customBuiltin="1"/>
    <cellStyle name="Title 2" xfId="41" xr:uid="{00000000-0005-0000-0000-000065000000}"/>
    <cellStyle name="Title 3" xfId="166" xr:uid="{8D0BB277-BB12-4098-B244-E2B9A53E50F0}"/>
    <cellStyle name="Total" xfId="15" builtinId="25" customBuiltin="1"/>
    <cellStyle name="Warning Text" xfId="13" builtinId="11" customBuiltin="1"/>
  </cellStyles>
  <dxfs count="57"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numFmt numFmtId="2" formatCode="0.00"/>
    </dxf>
    <dxf>
      <numFmt numFmtId="2" formatCode="0.00"/>
    </dxf>
    <dxf>
      <font>
        <color rgb="FFFFC000"/>
      </font>
    </dxf>
    <dxf>
      <font>
        <b/>
      </font>
    </dxf>
    <dxf>
      <font>
        <b/>
      </font>
    </dxf>
    <dxf>
      <font>
        <b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neral" refreshedDate="44866.407650810186" createdVersion="8" refreshedVersion="8" minRefreshableVersion="3" recordCount="113" xr:uid="{A1E42E71-111E-4B7D-B551-0F33A6946901}">
  <cacheSource type="worksheet">
    <worksheetSource ref="A1:Z114" sheet="ALL DATA"/>
  </cacheSource>
  <cacheFields count="26">
    <cacheField name="Date" numFmtId="0">
      <sharedItems/>
    </cacheField>
    <cacheField name="Division" numFmtId="0">
      <sharedItems count="3">
        <s v="TRAIL"/>
        <s v="PLEASURE"/>
        <s v="KOPPIE"/>
      </sharedItems>
    </cacheField>
    <cacheField name="Position" numFmtId="0">
      <sharedItems containsBlank="1" containsMixedTypes="1" containsNumber="1" containsInteger="1" minValue="5" maxValue="7"/>
    </cacheField>
    <cacheField name="Number" numFmtId="1">
      <sharedItems/>
    </cacheField>
    <cacheField name="Code" numFmtId="1">
      <sharedItems/>
    </cacheField>
    <cacheField name="Club" numFmtId="0">
      <sharedItems/>
    </cacheField>
    <cacheField name="Rider" numFmtId="1">
      <sharedItems count="44">
        <s v="RADOMSKY  CINDY"/>
        <s v="BOEYENS  DEBBIE"/>
        <s v="ZIEHL  LARISHA"/>
        <s v="BURGER  LOUWRENS"/>
        <s v="LOURENS  ADONE"/>
        <s v="MCLEAN  BERNICE"/>
        <s v="VORSTER  PETRONELL"/>
        <s v="NYIRENDA  PANJI"/>
        <s v="STRAUSS  VERONICA"/>
        <s v="POTGIETER  DIRK"/>
        <s v="NEATE  MEGAN-AMY"/>
        <s v="KAYNE  ANNE-MARIE"/>
        <s v="VAN DER MERWE  CHRISTINE"/>
        <s v="STANDER  LIDA"/>
        <s v="BURGER  HEINRICH"/>
        <s v="BINET  BERNICE"/>
        <s v="LUCOUW  NADIA"/>
        <s v="PARTOVI  AMY"/>
        <s v="PARTOVI  ABBY"/>
        <s v="KENT  LIZ"/>
        <s v="SWART  NADIA"/>
        <s v="BOSCH  REINECKE"/>
        <s v="READINGS  LEILA"/>
        <s v="SMUTS  CARMIA"/>
        <s v="STEYN-KOTZE  JOLEEN"/>
        <s v="GEORGE  IAN"/>
        <s v="JUUL  ARIKE"/>
        <s v="GEORGE  MICHELLE"/>
        <s v="JUUL  CHRISTOPHER"/>
        <s v="VAN RENSBURG  MARET"/>
        <s v="BUTCHER  SIMON"/>
        <s v="MENZIES  ISABELLE"/>
        <s v="SWANEPOEL  LOUWMARIE"/>
        <s v="KOTZE  MARIKE"/>
        <s v="LAMBRECHTS  JUDY"/>
        <s v="MARAIS DE LANGE  ELRIKE"/>
        <s v="MILLAR  TRUDY"/>
        <s v="VAN ZYL  CARA"/>
        <s v="DU PLESSIS  KATHY"/>
        <s v="DU PLESSIS  KATELYN"/>
        <s v="BOSHOFF  SERENDA"/>
        <s v="JUUL  LIENKE"/>
        <s v="SAAIMAN  NADINE"/>
        <s v="WAHL  CARLEN"/>
      </sharedItems>
    </cacheField>
    <cacheField name="Horse" numFmtId="1">
      <sharedItems count="44">
        <s v="SILOAH DARDASHAN"/>
        <s v="FRIK-EL SOCKS"/>
        <s v="ARGO"/>
        <s v="DE WET"/>
        <s v="HEART"/>
        <s v="BELLOOSA TAZANNE"/>
        <s v="VAN DER WATH ABNER"/>
        <s v="MEADOWLARK TOBYS DOUBLE O SEVEN"/>
        <s v="JESSICA"/>
        <s v="JUA-MON HELIOS"/>
        <s v="SHABAZ EL ZAIM"/>
        <s v="ANGEL"/>
        <s v="CASPER"/>
        <s v="SAB KROG CARINDA"/>
        <s v="BOB BAILEY"/>
        <s v="SIDI PAULA"/>
        <s v="EL GALAL LUCILLE"/>
        <s v="OLYMPUS BOESMAN"/>
        <s v="BLOMMETJIE"/>
        <s v="PABLO PICASSO"/>
        <s v="JORIA VERNI"/>
        <s v="FAR HILLS ZODIAC"/>
        <s v="PEPSI"/>
        <s v="LUKA"/>
        <s v="DRAFTIQUE PHOEBE"/>
        <s v="PANDORAS SECRET (PHOEBE)"/>
        <s v="ARISTON"/>
        <s v="LUNA PANDORA"/>
        <s v="ACHILLE"/>
        <s v="KARORADO CASPER (AKA SPOOK)"/>
        <s v="HUNTERS COLONEL CUSTARD FLYER"/>
        <s v="BELLISIMA PRINCESS BRONWYN"/>
        <s v="SLUYSWYK JOOP"/>
        <s v="IMPENDULO TRUE BLUE"/>
        <s v="TIAAN'S SIX SHOOTER"/>
        <s v="CLIFFORD ROSE QUARTZ"/>
        <s v="BONKIGE BOSMAR RED-ROBBIN"/>
        <s v="MAVERICK"/>
        <s v="ALIEB"/>
        <s v="BLOK GRACE"/>
        <s v="PROUD AFRICAN"/>
        <s v="TRIXIE"/>
        <s v="SEEPSTEEN REITZ"/>
        <s v="POTFONTEIN SHARAPOVA"/>
      </sharedItems>
    </cacheField>
    <cacheField name="Ride Type" numFmtId="0">
      <sharedItems containsBlank="1"/>
    </cacheField>
    <cacheField name="Distance" numFmtId="2">
      <sharedItems containsSemiMixedTypes="0" containsString="0" containsNumber="1" minValue="0" maxValue="29"/>
    </cacheField>
    <cacheField name="Division2" numFmtId="0">
      <sharedItems/>
    </cacheField>
    <cacheField name="Ride" numFmtId="0">
      <sharedItems/>
    </cacheField>
    <cacheField name="Nominated Speed" numFmtId="2">
      <sharedItems containsSemiMixedTypes="0" containsString="0" containsNumber="1" containsInteger="1" minValue="0" maxValue="12"/>
    </cacheField>
    <cacheField name="Actual Speed" numFmtId="2">
      <sharedItems containsSemiMixedTypes="0" containsString="0" containsNumber="1" minValue="0" maxValue="11.97898"/>
    </cacheField>
    <cacheField name="Error Leg 1" numFmtId="2">
      <sharedItems containsSemiMixedTypes="0" containsString="0" containsNumber="1" minValue="0" maxValue="2.82"/>
    </cacheField>
    <cacheField name="Error Leg 2" numFmtId="2">
      <sharedItems containsSemiMixedTypes="0" containsString="0" containsNumber="1" minValue="0" maxValue="2.72"/>
    </cacheField>
    <cacheField name="Error Leg 3" numFmtId="2">
      <sharedItems containsSemiMixedTypes="0" containsString="0" containsNumber="1" containsInteger="1" minValue="0" maxValue="0"/>
    </cacheField>
    <cacheField name="Total Error" numFmtId="2">
      <sharedItems containsSemiMixedTypes="0" containsString="0" containsNumber="1" minValue="0" maxValue="4.37"/>
    </cacheField>
    <cacheField name="HMS POINTS" numFmtId="2">
      <sharedItems containsSemiMixedTypes="0" containsString="0" containsNumber="1" minValue="0" maxValue="29.14"/>
    </cacheField>
    <cacheField name="VET POINTS" numFmtId="2">
      <sharedItems containsSemiMixedTypes="0" containsString="0" containsNumber="1" minValue="0" maxValue="27.9"/>
    </cacheField>
    <cacheField name="TIME POINTS" numFmtId="2">
      <sharedItems containsSemiMixedTypes="0" containsString="0" containsNumber="1" minValue="0" maxValue="30.77"/>
    </cacheField>
    <cacheField name="Total Points" numFmtId="2">
      <sharedItems containsSemiMixedTypes="0" containsString="0" containsNumber="1" minValue="0" maxValue="85.14"/>
    </cacheField>
    <cacheField name="ACTUAL POINTS" numFmtId="2">
      <sharedItems containsSemiMixedTypes="0" containsString="0" containsNumber="1" minValue="0" maxValue="28.38"/>
    </cacheField>
    <cacheField name="DISQ" numFmtId="0">
      <sharedItems containsBlank="1"/>
    </cacheField>
    <cacheField name="REASON" numFmtId="0">
      <sharedItems containsBlank="1"/>
    </cacheField>
    <cacheField name="TEAM" numFmtId="0">
      <sharedItems count="7">
        <s v="NW T"/>
        <s v="GP P 1"/>
        <s v="N"/>
        <s v="NW P"/>
        <s v="EC P"/>
        <s v="WC P 1"/>
        <s v="WC P 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neral" refreshedDate="44866.422738657406" createdVersion="8" refreshedVersion="8" minRefreshableVersion="3" recordCount="113" xr:uid="{CB2E80EB-840F-4809-863E-950948BD9864}">
  <cacheSource type="worksheet">
    <worksheetSource ref="A1:AA114" sheet="ALL DATA"/>
  </cacheSource>
  <cacheFields count="27">
    <cacheField name="Date" numFmtId="0">
      <sharedItems/>
    </cacheField>
    <cacheField name="Division" numFmtId="0">
      <sharedItems count="3">
        <s v="TRAIL"/>
        <s v="PLEASURE"/>
        <s v="KOPPIE"/>
      </sharedItems>
    </cacheField>
    <cacheField name="Position" numFmtId="0">
      <sharedItems containsBlank="1" containsMixedTypes="1" containsNumber="1" containsInteger="1" minValue="5" maxValue="7"/>
    </cacheField>
    <cacheField name="Number" numFmtId="1">
      <sharedItems/>
    </cacheField>
    <cacheField name="Code" numFmtId="1">
      <sharedItems/>
    </cacheField>
    <cacheField name="Club" numFmtId="0">
      <sharedItems/>
    </cacheField>
    <cacheField name="Rider" numFmtId="1">
      <sharedItems count="44">
        <s v="RADOMSKY  CINDY"/>
        <s v="BOEYENS  DEBBIE"/>
        <s v="ZIEHL  LARISHA"/>
        <s v="BURGER  LOUWRENS"/>
        <s v="LOURENS  ADONE"/>
        <s v="MCLEAN  BERNICE"/>
        <s v="VORSTER  PETRONELL"/>
        <s v="NYIRENDA  PANJI"/>
        <s v="STRAUSS  VERONICA"/>
        <s v="POTGIETER  DIRK"/>
        <s v="NEATE  MEGAN-AMY"/>
        <s v="KAYNE  ANNE-MARIE"/>
        <s v="VAN DER MERWE  CHRISTINE"/>
        <s v="STANDER  LIDA"/>
        <s v="BURGER  HEINRICH"/>
        <s v="BINET  BERNICE"/>
        <s v="LUCOUW  NADIA"/>
        <s v="PARTOVI  AMY"/>
        <s v="PARTOVI  ABBY"/>
        <s v="KENT  LIZ"/>
        <s v="SWART  NADIA"/>
        <s v="BOSCH  REINECKE"/>
        <s v="READINGS  LEILA"/>
        <s v="SMUTS  CARMIA"/>
        <s v="STEYN-KOTZE  JOLEEN"/>
        <s v="GEORGE  IAN"/>
        <s v="JUUL  ARIKE"/>
        <s v="GEORGE  MICHELLE"/>
        <s v="JUUL  CHRISTOPHER"/>
        <s v="VAN RENSBURG  MARET"/>
        <s v="BUTCHER  SIMON"/>
        <s v="MENZIES  ISABELLE"/>
        <s v="SWANEPOEL  LOUWMARIE"/>
        <s v="KOTZE  MARIKE"/>
        <s v="LAMBRECHTS  JUDY"/>
        <s v="MARAIS DE LANGE  ELRIKE"/>
        <s v="MILLAR  TRUDY"/>
        <s v="VAN ZYL  CARA"/>
        <s v="DU PLESSIS  KATHY"/>
        <s v="DU PLESSIS  KATELYN"/>
        <s v="BOSHOFF  SERENDA"/>
        <s v="JUUL  LIENKE"/>
        <s v="SAAIMAN  NADINE"/>
        <s v="WAHL  CARLEN"/>
      </sharedItems>
    </cacheField>
    <cacheField name="Horse" numFmtId="1">
      <sharedItems count="44">
        <s v="SILOAH DARDASHAN"/>
        <s v="FRIK-EL SOCKS"/>
        <s v="ARGO"/>
        <s v="DE WET"/>
        <s v="HEART"/>
        <s v="BELLOOSA TAZANNE"/>
        <s v="VAN DER WATH ABNER"/>
        <s v="MEADOWLARK TOBYS DOUBLE O SEVEN"/>
        <s v="JESSICA"/>
        <s v="JUA-MON HELIOS"/>
        <s v="SHABAZ EL ZAIM"/>
        <s v="ANGEL"/>
        <s v="CASPER"/>
        <s v="SAB KROG CARINDA"/>
        <s v="BOB BAILEY"/>
        <s v="SIDI PAULA"/>
        <s v="EL GALAL LUCILLE"/>
        <s v="OLYMPUS BOESMAN"/>
        <s v="BLOMMETJIE"/>
        <s v="PABLO PICASSO"/>
        <s v="JORIA VERNI"/>
        <s v="FAR HILLS ZODIAC"/>
        <s v="PEPSI"/>
        <s v="LUKA"/>
        <s v="DRAFTIQUE PHOEBE"/>
        <s v="PANDORAS SECRET (PHOEBE)"/>
        <s v="ARISTON"/>
        <s v="LUNA PANDORA"/>
        <s v="ACHILLE"/>
        <s v="KARORADO CASPER (AKA SPOOK)"/>
        <s v="HUNTERS COLONEL CUSTARD FLYER"/>
        <s v="BELLISIMA PRINCESS BRONWYN"/>
        <s v="SLUYSWYK JOOP"/>
        <s v="IMPENDULO TRUE BLUE"/>
        <s v="TIAAN'S SIX SHOOTER"/>
        <s v="CLIFFORD ROSE QUARTZ"/>
        <s v="BONKIGE BOSMAR RED-ROBBIN"/>
        <s v="MAVERICK"/>
        <s v="ALIEB"/>
        <s v="BLOK GRACE"/>
        <s v="PROUD AFRICAN"/>
        <s v="TRIXIE"/>
        <s v="SEEPSTEEN REITZ"/>
        <s v="POTFONTEIN SHARAPOVA"/>
      </sharedItems>
    </cacheField>
    <cacheField name="Ride Type" numFmtId="0">
      <sharedItems containsBlank="1"/>
    </cacheField>
    <cacheField name="Distance" numFmtId="2">
      <sharedItems containsSemiMixedTypes="0" containsString="0" containsNumber="1" minValue="0" maxValue="29"/>
    </cacheField>
    <cacheField name="Division2" numFmtId="0">
      <sharedItems/>
    </cacheField>
    <cacheField name="Ride" numFmtId="0">
      <sharedItems/>
    </cacheField>
    <cacheField name="Nominated Speed" numFmtId="2">
      <sharedItems containsSemiMixedTypes="0" containsString="0" containsNumber="1" containsInteger="1" minValue="0" maxValue="12"/>
    </cacheField>
    <cacheField name="Actual Speed" numFmtId="2">
      <sharedItems containsSemiMixedTypes="0" containsString="0" containsNumber="1" minValue="0" maxValue="11.97898"/>
    </cacheField>
    <cacheField name="Error Leg 1" numFmtId="2">
      <sharedItems containsSemiMixedTypes="0" containsString="0" containsNumber="1" minValue="0" maxValue="2.82"/>
    </cacheField>
    <cacheField name="Error Leg 2" numFmtId="2">
      <sharedItems containsSemiMixedTypes="0" containsString="0" containsNumber="1" minValue="0" maxValue="2.72"/>
    </cacheField>
    <cacheField name="Error Leg 3" numFmtId="2">
      <sharedItems containsSemiMixedTypes="0" containsString="0" containsNumber="1" containsInteger="1" minValue="0" maxValue="0"/>
    </cacheField>
    <cacheField name="Total Error" numFmtId="2">
      <sharedItems containsSemiMixedTypes="0" containsString="0" containsNumber="1" minValue="0" maxValue="4.37"/>
    </cacheField>
    <cacheField name="HMS POINTS" numFmtId="2">
      <sharedItems containsSemiMixedTypes="0" containsString="0" containsNumber="1" minValue="0" maxValue="29.14"/>
    </cacheField>
    <cacheField name="VET POINTS" numFmtId="2">
      <sharedItems containsSemiMixedTypes="0" containsString="0" containsNumber="1" minValue="0" maxValue="27.9"/>
    </cacheField>
    <cacheField name="TIME POINTS" numFmtId="2">
      <sharedItems containsSemiMixedTypes="0" containsString="0" containsNumber="1" minValue="0" maxValue="30.77"/>
    </cacheField>
    <cacheField name="Total Points" numFmtId="2">
      <sharedItems containsSemiMixedTypes="0" containsString="0" containsNumber="1" minValue="0" maxValue="85.14"/>
    </cacheField>
    <cacheField name="ACTUAL POINTS" numFmtId="2">
      <sharedItems containsSemiMixedTypes="0" containsString="0" containsNumber="1" minValue="0" maxValue="28.38"/>
    </cacheField>
    <cacheField name="DISQ" numFmtId="0">
      <sharedItems containsBlank="1"/>
    </cacheField>
    <cacheField name="REASON" numFmtId="0">
      <sharedItems containsBlank="1"/>
    </cacheField>
    <cacheField name="TEAM" numFmtId="0">
      <sharedItems/>
    </cacheField>
    <cacheField name="ALL 3 DAYS" numFmtId="0">
      <sharedItems count="2">
        <s v="Y"/>
        <s v="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s v="26/08/2022"/>
    <x v="0"/>
    <s v="1"/>
    <s v="A001"/>
    <s v="A001"/>
    <s v="PLATINUM"/>
    <x v="0"/>
    <x v="0"/>
    <s v="MULTI DAY"/>
    <n v="29"/>
    <s v="TRAIL OPEN"/>
    <s v="GP,NW,FS NATIONALS DAY1"/>
    <n v="10"/>
    <n v="9.8518439999999998"/>
    <n v="0.27"/>
    <n v="0"/>
    <n v="0"/>
    <n v="0.28000000000000003"/>
    <n v="26.1"/>
    <n v="26.1"/>
    <n v="28.18"/>
    <n v="80.38"/>
    <n v="26.79"/>
    <m/>
    <m/>
    <x v="0"/>
  </r>
  <r>
    <s v="26/08/2022"/>
    <x v="0"/>
    <s v="2"/>
    <s v="A012"/>
    <s v="A012"/>
    <s v="PLATINUM"/>
    <x v="1"/>
    <x v="1"/>
    <s v="MULTI DAY"/>
    <n v="29"/>
    <s v="TRAIL OPEN"/>
    <s v="GP,NW,FS NATIONALS DAY1"/>
    <n v="10"/>
    <n v="10.05392"/>
    <n v="0.33"/>
    <n v="0.27"/>
    <n v="0"/>
    <n v="0.6"/>
    <n v="23.2"/>
    <n v="24.17"/>
    <n v="27.24"/>
    <n v="74.61"/>
    <n v="24.87"/>
    <m/>
    <m/>
    <x v="0"/>
  </r>
  <r>
    <s v="26/08/2022"/>
    <x v="0"/>
    <s v="3"/>
    <s v="A150"/>
    <s v="A150"/>
    <s v="PLATINUM"/>
    <x v="2"/>
    <x v="2"/>
    <s v="MULTI DAY"/>
    <n v="29"/>
    <s v="TRAIL OPEN"/>
    <s v="GP,NW,FS NATIONALS DAY1"/>
    <n v="10"/>
    <n v="8.6638999999999999"/>
    <n v="0.28000000000000003"/>
    <n v="2.72"/>
    <n v="0"/>
    <n v="3"/>
    <n v="23.78"/>
    <n v="24.17"/>
    <n v="20.28"/>
    <n v="68.23"/>
    <n v="22.74"/>
    <m/>
    <m/>
    <x v="0"/>
  </r>
  <r>
    <s v="26/08/2022"/>
    <x v="0"/>
    <s v="4"/>
    <s v="A074"/>
    <s v="A074"/>
    <s v="PLATINUM"/>
    <x v="3"/>
    <x v="3"/>
    <s v="MULTI DAY"/>
    <n v="29"/>
    <s v="TRAIL OPEN"/>
    <s v="GP,NW,FS NATIONALS DAY1"/>
    <n v="10"/>
    <n v="10.08793"/>
    <n v="0.37"/>
    <n v="0.24"/>
    <n v="0"/>
    <n v="0.61"/>
    <n v="19.72"/>
    <n v="20.3"/>
    <n v="27.22"/>
    <n v="67.239999999999995"/>
    <n v="22.41"/>
    <m/>
    <m/>
    <x v="0"/>
  </r>
  <r>
    <s v="26/08/2022"/>
    <x v="1"/>
    <s v="1"/>
    <s v="A087"/>
    <s v="A087"/>
    <s v="SUIKERBOS"/>
    <x v="4"/>
    <x v="4"/>
    <s v="MULTI DAY"/>
    <n v="21.1"/>
    <s v="PLEASURE OPEN"/>
    <s v="GP,NW,FS NATIONALS DAY1"/>
    <n v="9"/>
    <n v="9.0557929999999995"/>
    <n v="0.1"/>
    <n v="0"/>
    <n v="0"/>
    <n v="0.1"/>
    <n v="17.3"/>
    <n v="19.690000000000001"/>
    <n v="20.85"/>
    <n v="57.84"/>
    <n v="19.28"/>
    <m/>
    <m/>
    <x v="1"/>
  </r>
  <r>
    <s v="26/08/2022"/>
    <x v="1"/>
    <s v="2"/>
    <s v="A031"/>
    <s v="A031"/>
    <s v="SUIKERBOS"/>
    <x v="5"/>
    <x v="5"/>
    <s v="MULTI DAY"/>
    <n v="21.1"/>
    <s v="PLEASURE OPEN"/>
    <s v="GP,NW,FS NATIONALS DAY1"/>
    <n v="8"/>
    <n v="7.9298460000000004"/>
    <n v="0.09"/>
    <n v="0.24"/>
    <n v="0"/>
    <n v="0.33"/>
    <n v="17.72"/>
    <n v="18.989999999999998"/>
    <n v="20.21"/>
    <n v="56.92"/>
    <n v="18.97"/>
    <m/>
    <m/>
    <x v="1"/>
  </r>
  <r>
    <s v="26/08/2022"/>
    <x v="1"/>
    <s v="3"/>
    <s v="A025"/>
    <s v="A025"/>
    <s v="SUIKERBOS"/>
    <x v="6"/>
    <x v="6"/>
    <s v="MULTI DAY"/>
    <n v="21.1"/>
    <s v="PLEASURE OPEN"/>
    <s v="GP,NW,FS NATIONALS DAY1"/>
    <n v="9"/>
    <n v="9.0503990000000005"/>
    <n v="0.14000000000000001"/>
    <n v="0.04"/>
    <n v="0"/>
    <n v="0.18"/>
    <n v="17.72"/>
    <n v="18.29"/>
    <n v="20.66"/>
    <n v="56.67"/>
    <n v="18.89"/>
    <m/>
    <m/>
    <x v="1"/>
  </r>
  <r>
    <s v="26/08/2022"/>
    <x v="1"/>
    <s v="4"/>
    <s v="A124"/>
    <s v="A124"/>
    <s v="SUIKERBOS"/>
    <x v="7"/>
    <x v="7"/>
    <s v="MULTI DAY"/>
    <n v="21.1"/>
    <s v="PLEASURE OPEN"/>
    <s v="GP,NW,FS NATIONALS DAY1"/>
    <n v="8"/>
    <n v="7.9489320000000001"/>
    <n v="0.11"/>
    <n v="0.22"/>
    <n v="0"/>
    <n v="0.33"/>
    <n v="17.3"/>
    <n v="18.989999999999998"/>
    <n v="20.22"/>
    <n v="56.51"/>
    <n v="18.84"/>
    <m/>
    <m/>
    <x v="2"/>
  </r>
  <r>
    <s v="26/08/2022"/>
    <x v="1"/>
    <s v="5"/>
    <s v="A175"/>
    <s v="A175"/>
    <s v="PLATINUM"/>
    <x v="8"/>
    <x v="8"/>
    <s v="MULTI DAY"/>
    <n v="21.1"/>
    <s v="PLEASURE OPEN"/>
    <s v="GP,NW,FS NATIONALS DAY1"/>
    <n v="8"/>
    <n v="8.005058"/>
    <n v="0.19"/>
    <n v="0.23"/>
    <n v="0"/>
    <n v="0.43"/>
    <n v="16.88"/>
    <n v="18.989999999999998"/>
    <n v="19.95"/>
    <n v="55.82"/>
    <n v="18.61"/>
    <m/>
    <m/>
    <x v="3"/>
  </r>
  <r>
    <s v="26/08/2022"/>
    <x v="1"/>
    <s v="6"/>
    <s v="A024"/>
    <s v="A024"/>
    <s v="SUIKERBOS"/>
    <x v="9"/>
    <x v="9"/>
    <s v="MULTI DAY"/>
    <n v="21.1"/>
    <s v="PLEASURE OPEN"/>
    <s v="GP,NW,FS NATIONALS DAY1"/>
    <n v="9"/>
    <n v="9.0482429999999994"/>
    <n v="0.1"/>
    <n v="0"/>
    <n v="0"/>
    <n v="0.11"/>
    <n v="16.46"/>
    <n v="18.29"/>
    <n v="20.84"/>
    <n v="55.59"/>
    <n v="18.53"/>
    <m/>
    <m/>
    <x v="2"/>
  </r>
  <r>
    <s v="26/08/2022"/>
    <x v="1"/>
    <s v="7"/>
    <s v="A160"/>
    <s v="A160"/>
    <s v="PLATINUM"/>
    <x v="10"/>
    <x v="10"/>
    <s v="MULTI DAY"/>
    <n v="21.1"/>
    <s v="PLEASURE OPEN"/>
    <s v="GP,NW,FS NATIONALS DAY1"/>
    <n v="8"/>
    <n v="8.0380950000000002"/>
    <n v="0.13"/>
    <n v="0.23"/>
    <n v="0"/>
    <n v="0.37"/>
    <n v="16.46"/>
    <n v="18.989999999999998"/>
    <n v="20.12"/>
    <n v="55.57"/>
    <n v="18.52"/>
    <m/>
    <m/>
    <x v="3"/>
  </r>
  <r>
    <s v="26/08/2022"/>
    <x v="1"/>
    <s v="8"/>
    <s v="A066"/>
    <s v="A066"/>
    <s v="SUIKERBOS"/>
    <x v="11"/>
    <x v="11"/>
    <s v="MULTI DAY"/>
    <n v="21.1"/>
    <s v="PLEASURE OPEN"/>
    <s v="GP,NW,FS NATIONALS DAY1"/>
    <n v="8"/>
    <n v="7.9664390000000003"/>
    <n v="0.13"/>
    <n v="0.21"/>
    <n v="0"/>
    <n v="0.35"/>
    <n v="18.989999999999998"/>
    <n v="15.47"/>
    <n v="20.18"/>
    <n v="54.64"/>
    <n v="18.21"/>
    <m/>
    <m/>
    <x v="1"/>
  </r>
  <r>
    <s v="26/08/2022"/>
    <x v="2"/>
    <m/>
    <s v="A144"/>
    <s v="A144"/>
    <s v="MANE REIGN"/>
    <x v="12"/>
    <x v="12"/>
    <s v="SINGLE DAY"/>
    <n v="0"/>
    <s v="KOPPIE OPEN"/>
    <s v="GP,NW,FS NATIONALS DAY1"/>
    <n v="0"/>
    <n v="0"/>
    <n v="0"/>
    <n v="0"/>
    <n v="0"/>
    <n v="0"/>
    <n v="0"/>
    <n v="0"/>
    <n v="0"/>
    <n v="0"/>
    <n v="0"/>
    <s v="DISQ"/>
    <s v="OVERMAXTIME"/>
    <x v="2"/>
  </r>
  <r>
    <s v="26/08/2022"/>
    <x v="2"/>
    <m/>
    <s v="A084"/>
    <s v="A084"/>
    <s v="MANE REIGN"/>
    <x v="13"/>
    <x v="13"/>
    <s v="SINGLE DAY"/>
    <n v="0"/>
    <s v="KOPPIE OPEN"/>
    <s v="GP,NW,FS NATIONALS DAY1"/>
    <n v="0"/>
    <n v="0"/>
    <n v="0"/>
    <n v="0"/>
    <n v="0"/>
    <n v="0"/>
    <n v="0"/>
    <n v="0"/>
    <n v="0"/>
    <n v="0"/>
    <n v="0"/>
    <s v="DISQ"/>
    <s v="OVERMAXTIME"/>
    <x v="2"/>
  </r>
  <r>
    <s v="26/08/2022"/>
    <x v="1"/>
    <m/>
    <s v="A158"/>
    <s v="A158"/>
    <s v="PLATINUM"/>
    <x v="14"/>
    <x v="14"/>
    <s v="SINGLE DAY"/>
    <n v="0"/>
    <s v="PLEASURE OPEN"/>
    <s v="GP,NW,FS NATIONALS DAY1"/>
    <n v="0"/>
    <n v="0"/>
    <n v="0"/>
    <n v="0"/>
    <n v="0"/>
    <n v="0"/>
    <n v="0"/>
    <n v="0"/>
    <n v="0"/>
    <n v="0"/>
    <n v="0"/>
    <s v="FTQ-GA"/>
    <s v="LAME LEG 1"/>
    <x v="3"/>
  </r>
  <r>
    <s v="27/08/2022"/>
    <x v="0"/>
    <s v="1"/>
    <s v="A012"/>
    <s v="A012"/>
    <s v="PLATINUM"/>
    <x v="1"/>
    <x v="1"/>
    <s v="MULTI DAY"/>
    <n v="29"/>
    <s v="TRAIL OPEN"/>
    <s v="GP,NW,FS NATIONALS DAY2"/>
    <n v="9"/>
    <n v="8.8789870000000004"/>
    <n v="0.11"/>
    <n v="0.12"/>
    <n v="0"/>
    <n v="0.24"/>
    <n v="29.14"/>
    <n v="25.83"/>
    <n v="30.17"/>
    <n v="85.14"/>
    <n v="28.38"/>
    <m/>
    <m/>
    <x v="0"/>
  </r>
  <r>
    <s v="27/08/2022"/>
    <x v="0"/>
    <s v="2"/>
    <s v="A001"/>
    <s v="A001"/>
    <s v="PLATINUM"/>
    <x v="0"/>
    <x v="0"/>
    <s v="MULTI DAY"/>
    <n v="29"/>
    <s v="TRAIL OPEN"/>
    <s v="GP,NW,FS NATIONALS DAY2"/>
    <n v="10"/>
    <n v="9.9456369999999996"/>
    <n v="0.02"/>
    <n v="0.08"/>
    <n v="0"/>
    <n v="0.11"/>
    <n v="23.56"/>
    <n v="27.9"/>
    <n v="30.66"/>
    <n v="82.12"/>
    <n v="27.37"/>
    <m/>
    <m/>
    <x v="0"/>
  </r>
  <r>
    <s v="27/08/2022"/>
    <x v="0"/>
    <s v="3"/>
    <s v="A189"/>
    <s v="A189"/>
    <s v="PLATINUM"/>
    <x v="15"/>
    <x v="15"/>
    <s v="MULTI DAY"/>
    <n v="29"/>
    <s v="TRAIL OPEN"/>
    <s v="GP,NW,FS NATIONALS DAY2"/>
    <n v="10"/>
    <n v="9.9642850000000003"/>
    <n v="0"/>
    <n v="0.06"/>
    <n v="0"/>
    <n v="7.0000000000000007E-2"/>
    <n v="24.18"/>
    <n v="26.87"/>
    <n v="30.77"/>
    <n v="81.819999999999993"/>
    <n v="27.27"/>
    <m/>
    <m/>
    <x v="2"/>
  </r>
  <r>
    <s v="27/08/2022"/>
    <x v="0"/>
    <s v="4"/>
    <s v="A150"/>
    <s v="A150"/>
    <s v="PLATINUM"/>
    <x v="2"/>
    <x v="2"/>
    <s v="MULTI DAY"/>
    <n v="29"/>
    <s v="TRAIL OPEN"/>
    <s v="GP,NW,FS NATIONALS DAY2"/>
    <n v="9"/>
    <n v="8.8550339999999998"/>
    <n v="7.0000000000000007E-2"/>
    <n v="0.21"/>
    <n v="0"/>
    <n v="0.28999999999999998"/>
    <n v="21.7"/>
    <n v="26.87"/>
    <n v="29.99"/>
    <n v="78.56"/>
    <n v="26.19"/>
    <m/>
    <m/>
    <x v="0"/>
  </r>
  <r>
    <s v="27/08/2022"/>
    <x v="0"/>
    <s v="5"/>
    <s v="A074"/>
    <s v="A074"/>
    <s v="PLATINUM"/>
    <x v="3"/>
    <x v="3"/>
    <s v="MULTI DAY"/>
    <n v="29"/>
    <s v="TRAIL OPEN"/>
    <s v="GP,NW,FS NATIONALS DAY2"/>
    <n v="9"/>
    <n v="8.867699"/>
    <n v="7.0000000000000007E-2"/>
    <n v="0.19"/>
    <n v="0"/>
    <n v="0.26"/>
    <n v="22.94"/>
    <n v="24.8"/>
    <n v="30.08"/>
    <n v="77.819999999999993"/>
    <n v="25.94"/>
    <m/>
    <m/>
    <x v="0"/>
  </r>
  <r>
    <s v="27/08/2022"/>
    <x v="1"/>
    <s v="1"/>
    <s v="A024"/>
    <s v="A024"/>
    <s v="SUIKERBOS"/>
    <x v="9"/>
    <x v="9"/>
    <s v="MULTI DAY"/>
    <n v="22"/>
    <s v="PLEASURE OPEN"/>
    <s v="GP,NW,FS NATIONALS DAY2"/>
    <n v="9"/>
    <n v="9"/>
    <n v="0"/>
    <n v="0"/>
    <n v="0"/>
    <n v="0"/>
    <n v="20.239999999999998"/>
    <n v="19.07"/>
    <n v="21.99"/>
    <n v="61.3"/>
    <n v="20.43"/>
    <m/>
    <m/>
    <x v="2"/>
  </r>
  <r>
    <s v="27/08/2022"/>
    <x v="1"/>
    <s v="2"/>
    <s v="A031"/>
    <s v="A031"/>
    <s v="SUIKERBOS"/>
    <x v="5"/>
    <x v="5"/>
    <s v="MULTI DAY"/>
    <n v="22"/>
    <s v="PLEASURE OPEN"/>
    <s v="GP,NW,FS NATIONALS DAY2"/>
    <n v="8"/>
    <n v="8.0251289999999997"/>
    <n v="0.13"/>
    <n v="0.08"/>
    <n v="0"/>
    <n v="0.21"/>
    <n v="19.8"/>
    <n v="19.8"/>
    <n v="21.4"/>
    <n v="61"/>
    <n v="20.329999999999998"/>
    <m/>
    <m/>
    <x v="1"/>
  </r>
  <r>
    <s v="27/08/2022"/>
    <x v="1"/>
    <s v="3"/>
    <s v="A025"/>
    <s v="A025"/>
    <s v="SUIKERBOS"/>
    <x v="6"/>
    <x v="6"/>
    <s v="MULTI DAY"/>
    <n v="22"/>
    <s v="PLEASURE OPEN"/>
    <s v="GP,NW,FS NATIONALS DAY2"/>
    <n v="9"/>
    <n v="8.9897840000000002"/>
    <n v="0.01"/>
    <n v="0"/>
    <n v="0"/>
    <n v="0.02"/>
    <n v="18.920000000000002"/>
    <n v="19.07"/>
    <n v="21.95"/>
    <n v="59.94"/>
    <n v="19.98"/>
    <m/>
    <m/>
    <x v="1"/>
  </r>
  <r>
    <s v="27/08/2022"/>
    <x v="1"/>
    <s v="4"/>
    <s v="A124"/>
    <s v="A124"/>
    <s v="SUIKERBOS"/>
    <x v="7"/>
    <x v="7"/>
    <s v="MULTI DAY"/>
    <n v="22"/>
    <s v="PLEASURE OPEN"/>
    <s v="GP,NW,FS NATIONALS DAY2"/>
    <n v="8"/>
    <n v="8.0373450000000002"/>
    <n v="0.14000000000000001"/>
    <n v="7.0000000000000007E-2"/>
    <n v="0"/>
    <n v="0.21"/>
    <n v="19.36"/>
    <n v="19.07"/>
    <n v="21.4"/>
    <n v="59.83"/>
    <n v="19.940000000000001"/>
    <m/>
    <m/>
    <x v="2"/>
  </r>
  <r>
    <s v="27/08/2022"/>
    <x v="1"/>
    <s v="5"/>
    <s v="A175"/>
    <s v="A175"/>
    <s v="PLATINUM"/>
    <x v="8"/>
    <x v="8"/>
    <s v="MULTI DAY"/>
    <n v="22"/>
    <s v="PLEASURE OPEN"/>
    <s v="GP,NW,FS NATIONALS DAY2"/>
    <n v="7"/>
    <n v="7.3401290000000001"/>
    <n v="0.42"/>
    <n v="0.25"/>
    <n v="0"/>
    <n v="0.68"/>
    <n v="20.239999999999998"/>
    <n v="18.329999999999998"/>
    <n v="19.86"/>
    <n v="58.43"/>
    <n v="19.48"/>
    <m/>
    <m/>
    <x v="3"/>
  </r>
  <r>
    <s v="27/08/2022"/>
    <x v="1"/>
    <s v="6"/>
    <s v="A066"/>
    <s v="A066"/>
    <s v="SUIKERBOS"/>
    <x v="11"/>
    <x v="11"/>
    <s v="MULTI DAY"/>
    <n v="22"/>
    <s v="PLEASURE OPEN"/>
    <s v="GP,NW,FS NATIONALS DAY2"/>
    <n v="8"/>
    <n v="8.0602479999999996"/>
    <n v="0.18"/>
    <n v="0.05"/>
    <n v="0"/>
    <n v="0.23"/>
    <n v="19.36"/>
    <n v="17.600000000000001"/>
    <n v="21.34"/>
    <n v="58.3"/>
    <n v="19.43"/>
    <m/>
    <m/>
    <x v="1"/>
  </r>
  <r>
    <s v="27/08/2022"/>
    <x v="1"/>
    <s v="7"/>
    <s v="A087"/>
    <s v="A087"/>
    <s v="SUIKERBOS"/>
    <x v="4"/>
    <x v="4"/>
    <s v="MULTI DAY"/>
    <n v="22"/>
    <s v="PLEASURE OPEN"/>
    <s v="GP,NW,FS NATIONALS DAY2"/>
    <n v="9"/>
    <n v="9.0112640000000006"/>
    <n v="0"/>
    <n v="0.02"/>
    <n v="0"/>
    <n v="0.02"/>
    <n v="16.28"/>
    <n v="19.8"/>
    <n v="21.93"/>
    <n v="58.01"/>
    <n v="19.34"/>
    <m/>
    <m/>
    <x v="1"/>
  </r>
  <r>
    <s v="27/08/2022"/>
    <x v="1"/>
    <s v="8"/>
    <s v="A160"/>
    <s v="A160"/>
    <s v="PLATINUM"/>
    <x v="10"/>
    <x v="10"/>
    <s v="MULTI DAY"/>
    <n v="22"/>
    <s v="PLEASURE OPEN"/>
    <s v="GP,NW,FS NATIONALS DAY2"/>
    <n v="7"/>
    <n v="7.3667559999999996"/>
    <n v="0.48"/>
    <n v="0.25"/>
    <n v="0"/>
    <n v="0.73"/>
    <n v="18.920000000000002"/>
    <n v="18.329999999999998"/>
    <n v="19.68"/>
    <n v="56.93"/>
    <n v="18.98"/>
    <m/>
    <m/>
    <x v="3"/>
  </r>
  <r>
    <s v="27/08/2022"/>
    <x v="2"/>
    <s v="1"/>
    <s v="A144"/>
    <s v="A144"/>
    <s v="MANE REIGN"/>
    <x v="12"/>
    <x v="12"/>
    <s v="MULTI DAY"/>
    <n v="9.6"/>
    <s v="KOPPIE OPEN"/>
    <s v="GP,NW,FS NATIONALS DAY2"/>
    <n v="6"/>
    <n v="5.740863"/>
    <n v="0.33"/>
    <n v="0.18"/>
    <n v="0"/>
    <n v="0.51"/>
    <n v="8.06"/>
    <n v="7.68"/>
    <n v="8.77"/>
    <n v="24.51"/>
    <n v="8.17"/>
    <m/>
    <m/>
    <x v="2"/>
  </r>
  <r>
    <s v="27/08/2022"/>
    <x v="2"/>
    <s v="2"/>
    <s v="A084"/>
    <s v="A084"/>
    <s v="MANE REIGN"/>
    <x v="13"/>
    <x v="13"/>
    <s v="SINGLE DAY"/>
    <n v="9.6"/>
    <s v="KOPPIE OPEN"/>
    <s v="GP,NW,FS NATIONALS DAY2"/>
    <n v="6"/>
    <n v="5.661861"/>
    <n v="0.41"/>
    <n v="0.25"/>
    <n v="0"/>
    <n v="0.67"/>
    <n v="7.49"/>
    <n v="8.32"/>
    <n v="8.52"/>
    <n v="24.33"/>
    <n v="8.11"/>
    <m/>
    <m/>
    <x v="2"/>
  </r>
  <r>
    <s v="28/08/2022"/>
    <x v="0"/>
    <s v="1"/>
    <s v="A012"/>
    <s v="A012"/>
    <s v="PLATINUM"/>
    <x v="1"/>
    <x v="1"/>
    <s v="MULTI DAY"/>
    <n v="28.2"/>
    <s v="TRAIL OPEN"/>
    <s v="GP,NW,FS NATIONALS DAY3"/>
    <n v="9"/>
    <n v="8.9602819999999994"/>
    <n v="0.1"/>
    <n v="0.03"/>
    <n v="0"/>
    <n v="0.13"/>
    <n v="25.38"/>
    <n v="23.5"/>
    <n v="27.77"/>
    <n v="76.650000000000006"/>
    <n v="25.55"/>
    <m/>
    <m/>
    <x v="0"/>
  </r>
  <r>
    <s v="28/08/2022"/>
    <x v="0"/>
    <s v="2"/>
    <s v="A150"/>
    <s v="A150"/>
    <s v="PLATINUM"/>
    <x v="2"/>
    <x v="2"/>
    <s v="MULTI DAY"/>
    <n v="28.2"/>
    <s v="TRAIL OPEN"/>
    <s v="GP,NW,FS NATIONALS DAY3"/>
    <n v="9"/>
    <n v="9.0408760000000008"/>
    <n v="0.01"/>
    <n v="0.06"/>
    <n v="0"/>
    <n v="0.08"/>
    <n v="24.82"/>
    <n v="20.68"/>
    <n v="27.93"/>
    <n v="73.430000000000007"/>
    <n v="24.48"/>
    <m/>
    <m/>
    <x v="0"/>
  </r>
  <r>
    <s v="28/08/2022"/>
    <x v="0"/>
    <s v="3"/>
    <s v="A189"/>
    <s v="A189"/>
    <s v="PLATINUM"/>
    <x v="15"/>
    <x v="15"/>
    <s v="MULTI DAY"/>
    <n v="28.2"/>
    <s v="TRAIL OPEN"/>
    <s v="GP,NW,FS NATIONALS DAY3"/>
    <n v="10"/>
    <n v="10.143879999999999"/>
    <n v="0.02"/>
    <n v="0.28999999999999998"/>
    <n v="0"/>
    <n v="0.31"/>
    <n v="18.61"/>
    <n v="26.32"/>
    <n v="27.32"/>
    <n v="72.25"/>
    <n v="24.08"/>
    <m/>
    <m/>
    <x v="2"/>
  </r>
  <r>
    <s v="28/08/2022"/>
    <x v="0"/>
    <s v="4"/>
    <s v="A001"/>
    <s v="A001"/>
    <s v="PLATINUM"/>
    <x v="0"/>
    <x v="0"/>
    <s v="MULTI DAY"/>
    <n v="28.2"/>
    <s v="TRAIL OPEN"/>
    <s v="GP,NW,FS NATIONALS DAY3"/>
    <n v="10"/>
    <n v="10.1287"/>
    <n v="0.01"/>
    <n v="0.28999999999999998"/>
    <n v="0"/>
    <n v="0.3"/>
    <n v="20.87"/>
    <n v="23.5"/>
    <n v="27.33"/>
    <n v="71.7"/>
    <n v="23.9"/>
    <m/>
    <m/>
    <x v="0"/>
  </r>
  <r>
    <s v="28/08/2022"/>
    <x v="0"/>
    <s v="5"/>
    <s v="A074"/>
    <s v="A074"/>
    <s v="PLATINUM"/>
    <x v="3"/>
    <x v="3"/>
    <s v="MULTI DAY"/>
    <n v="28.2"/>
    <s v="TRAIL OPEN"/>
    <s v="GP,NW,FS NATIONALS DAY3"/>
    <n v="9"/>
    <n v="9.0304210000000005"/>
    <n v="0"/>
    <n v="0.06"/>
    <n v="0"/>
    <n v="0.06"/>
    <n v="19.18"/>
    <n v="21.62"/>
    <n v="28"/>
    <n v="68.8"/>
    <n v="22.93"/>
    <m/>
    <m/>
    <x v="0"/>
  </r>
  <r>
    <s v="28/08/2022"/>
    <x v="1"/>
    <s v="1"/>
    <s v="A031"/>
    <s v="A031"/>
    <s v="SUIKERBOS"/>
    <x v="5"/>
    <x v="5"/>
    <s v="MULTI DAY"/>
    <n v="21.1"/>
    <s v="PLEASURE OPEN"/>
    <s v="GP,NW,FS NATIONALS DAY3"/>
    <n v="8"/>
    <n v="8.0903179999999999"/>
    <n v="0.14000000000000001"/>
    <n v="0.02"/>
    <n v="0"/>
    <n v="0.17"/>
    <n v="19.41"/>
    <n v="18.989999999999998"/>
    <n v="20.64"/>
    <n v="59.04"/>
    <n v="19.68"/>
    <m/>
    <m/>
    <x v="1"/>
  </r>
  <r>
    <s v="28/08/2022"/>
    <x v="1"/>
    <s v="2"/>
    <s v="A025"/>
    <s v="A025"/>
    <s v="SUIKERBOS"/>
    <x v="6"/>
    <x v="6"/>
    <s v="MULTI DAY"/>
    <n v="21.1"/>
    <s v="PLEASURE OPEN"/>
    <s v="GP,NW,FS NATIONALS DAY3"/>
    <n v="9"/>
    <n v="9.1232279999999992"/>
    <n v="0.13"/>
    <n v="0.11"/>
    <n v="0"/>
    <n v="0.24"/>
    <n v="18.989999999999998"/>
    <n v="18.989999999999998"/>
    <n v="20.52"/>
    <n v="58.5"/>
    <n v="19.5"/>
    <m/>
    <m/>
    <x v="1"/>
  </r>
  <r>
    <s v="28/08/2022"/>
    <x v="1"/>
    <s v="3"/>
    <s v="A087"/>
    <s v="A087"/>
    <s v="SUIKERBOS"/>
    <x v="4"/>
    <x v="4"/>
    <s v="MULTI DAY"/>
    <n v="21.1"/>
    <s v="PLEASURE OPEN"/>
    <s v="GP,NW,FS NATIONALS DAY3"/>
    <n v="9"/>
    <n v="9.0948270000000004"/>
    <n v="0.14000000000000001"/>
    <n v="0.04"/>
    <n v="0"/>
    <n v="0.18"/>
    <n v="18.149999999999999"/>
    <n v="18.989999999999998"/>
    <n v="20.66"/>
    <n v="57.8"/>
    <n v="19.27"/>
    <m/>
    <m/>
    <x v="1"/>
  </r>
  <r>
    <s v="28/08/2022"/>
    <x v="1"/>
    <s v="4"/>
    <s v="A124"/>
    <s v="A124"/>
    <s v="SUIKERBOS"/>
    <x v="7"/>
    <x v="7"/>
    <s v="MULTI DAY"/>
    <n v="21.1"/>
    <s v="PLEASURE OPEN"/>
    <s v="GP,NW,FS NATIONALS DAY3"/>
    <n v="8"/>
    <n v="8.0998079999999995"/>
    <n v="0.18"/>
    <n v="0"/>
    <n v="0"/>
    <n v="0.19"/>
    <n v="19.41"/>
    <n v="17.579999999999998"/>
    <n v="20.59"/>
    <n v="57.58"/>
    <n v="19.190000000000001"/>
    <m/>
    <m/>
    <x v="2"/>
  </r>
  <r>
    <s v="28/08/2022"/>
    <x v="1"/>
    <n v="7"/>
    <s v="A160"/>
    <s v="A160"/>
    <s v="PLATINUM"/>
    <x v="10"/>
    <x v="10"/>
    <s v="MULTI DAY"/>
    <n v="21.1"/>
    <s v="PLEASURE OPEN"/>
    <s v="GP,NW,FS NATIONALS DAY3"/>
    <n v="7"/>
    <n v="6.9925430000000004"/>
    <n v="0.06"/>
    <n v="0.06"/>
    <n v="0"/>
    <n v="0.12"/>
    <n v="18.149999999999999"/>
    <n v="18.29"/>
    <n v="15.532500000000001"/>
    <n v="51.972499999999997"/>
    <n v="17.32"/>
    <m/>
    <m/>
    <x v="3"/>
  </r>
  <r>
    <s v="28/08/2022"/>
    <x v="1"/>
    <n v="5"/>
    <s v="A175"/>
    <s v="A175"/>
    <s v="PLATINUM"/>
    <x v="8"/>
    <x v="8"/>
    <s v="MULTI DAY"/>
    <n v="21.1"/>
    <s v="PLEASURE OPEN"/>
    <s v="GP,NW,FS NATIONALS DAY3"/>
    <n v="7"/>
    <n v="6.9938310000000001"/>
    <n v="0.11"/>
    <n v="0.11"/>
    <n v="0"/>
    <n v="0.23"/>
    <n v="18.57"/>
    <n v="17.579999999999998"/>
    <n v="20.38"/>
    <n v="56.53"/>
    <n v="18.84"/>
    <m/>
    <m/>
    <x v="3"/>
  </r>
  <r>
    <s v="28/08/2022"/>
    <x v="1"/>
    <n v="6"/>
    <s v="A066"/>
    <s v="A066"/>
    <s v="SUIKERBOS"/>
    <x v="11"/>
    <x v="11"/>
    <s v="MULTI DAY"/>
    <n v="21.1"/>
    <s v="PLEASURE OPEN"/>
    <s v="GP,NW,FS NATIONALS DAY3"/>
    <n v="8"/>
    <n v="8.1249330000000004"/>
    <n v="0.26"/>
    <n v="0.02"/>
    <n v="0"/>
    <n v="0.28999999999999998"/>
    <n v="19.41"/>
    <n v="15.47"/>
    <n v="20.32"/>
    <n v="55.2"/>
    <n v="18.399999999999999"/>
    <m/>
    <m/>
    <x v="1"/>
  </r>
  <r>
    <s v="28/08/2022"/>
    <x v="2"/>
    <s v="1"/>
    <s v="A144"/>
    <s v="A144"/>
    <s v="MANE REIGN"/>
    <x v="12"/>
    <x v="12"/>
    <s v="MULTI DAY"/>
    <n v="4.8"/>
    <s v="KOPPIE OPEN"/>
    <s v="GP,NW,FS NATIONALS DAY3"/>
    <n v="6"/>
    <n v="5.7793000000000001"/>
    <n v="0.22"/>
    <n v="0"/>
    <n v="0"/>
    <n v="0.22"/>
    <n v="4.05"/>
    <n v="4.08"/>
    <n v="4.62"/>
    <n v="12.75"/>
    <n v="4.25"/>
    <m/>
    <m/>
    <x v="2"/>
  </r>
  <r>
    <s v="16/09/2022"/>
    <x v="1"/>
    <s v="1"/>
    <s v="A004"/>
    <s v="A004"/>
    <s v="BORDER"/>
    <x v="16"/>
    <x v="16"/>
    <s v="MULTI DAY"/>
    <n v="20.6"/>
    <s v="PLEASURE OPEN"/>
    <s v="EC NATIONALS DAY 1"/>
    <n v="8"/>
    <n v="7.7597569999999996"/>
    <n v="0.42"/>
    <n v="0.04"/>
    <n v="0"/>
    <n v="0.47"/>
    <n v="14.42"/>
    <n v="15.11"/>
    <n v="19.39"/>
    <n v="48.92"/>
    <n v="16.309999999999999"/>
    <m/>
    <m/>
    <x v="4"/>
  </r>
  <r>
    <s v="16/09/2022"/>
    <x v="1"/>
    <s v="2"/>
    <s v="A138"/>
    <s v="A138"/>
    <s v="BORDER"/>
    <x v="17"/>
    <x v="17"/>
    <s v="MULTI DAY"/>
    <n v="20.6"/>
    <s v="PLEASURE OPEN"/>
    <s v="EC NATIONALS DAY 1"/>
    <n v="8"/>
    <n v="6.8577760000000003"/>
    <n v="1.56"/>
    <n v="0.66"/>
    <n v="0"/>
    <n v="2.2200000000000002"/>
    <n v="16.89"/>
    <n v="15.11"/>
    <n v="14.87"/>
    <n v="46.87"/>
    <n v="15.62"/>
    <m/>
    <m/>
    <x v="4"/>
  </r>
  <r>
    <s v="16/09/2022"/>
    <x v="1"/>
    <s v="3"/>
    <s v="A151"/>
    <s v="A151"/>
    <s v="BORDER"/>
    <x v="18"/>
    <x v="18"/>
    <s v="MULTI DAY"/>
    <n v="20.6"/>
    <s v="PLEASURE OPEN"/>
    <s v="EC NATIONALS DAY 1"/>
    <n v="8"/>
    <n v="6.91533"/>
    <n v="1.51"/>
    <n v="0.59"/>
    <n v="0"/>
    <n v="2.1"/>
    <n v="16.89"/>
    <n v="14.42"/>
    <n v="15.17"/>
    <n v="46.48"/>
    <n v="15.49"/>
    <m/>
    <m/>
    <x v="4"/>
  </r>
  <r>
    <s v="16/09/2022"/>
    <x v="1"/>
    <s v="4"/>
    <s v="A130"/>
    <s v="A130"/>
    <s v="DRGR"/>
    <x v="19"/>
    <x v="19"/>
    <s v="MULTI DAY"/>
    <n v="20.6"/>
    <s v="PLEASURE OPEN"/>
    <s v="EC NATIONALS DAY 1"/>
    <n v="10"/>
    <n v="8.8559819999999991"/>
    <n v="2.82"/>
    <n v="1.55"/>
    <n v="0"/>
    <n v="4.37"/>
    <n v="16.89"/>
    <n v="13.73"/>
    <n v="11.59"/>
    <n v="42.21"/>
    <n v="14.07"/>
    <m/>
    <m/>
    <x v="2"/>
  </r>
  <r>
    <s v="16/09/2022"/>
    <x v="1"/>
    <s v="1"/>
    <s v="A057"/>
    <s v="A057"/>
    <s v="KRC"/>
    <x v="20"/>
    <x v="20"/>
    <s v="MULTI DAY"/>
    <n v="10"/>
    <s v="PLEASURE OPEN"/>
    <s v="EC NATIONALS DAY 1"/>
    <n v="8"/>
    <n v="8.6227540000000005"/>
    <n v="0.73"/>
    <n v="0.51"/>
    <n v="0"/>
    <n v="1.24"/>
    <n v="7.4"/>
    <n v="9.33"/>
    <n v="8.44"/>
    <n v="25.17"/>
    <n v="8.39"/>
    <m/>
    <m/>
    <x v="2"/>
  </r>
  <r>
    <s v="16/09/2022"/>
    <x v="1"/>
    <s v="2"/>
    <s v="A104"/>
    <s v="A104"/>
    <s v="KRC"/>
    <x v="21"/>
    <x v="21"/>
    <s v="MULTI DAY"/>
    <n v="10"/>
    <s v="PLEASURE OPEN"/>
    <s v="EC NATIONALS DAY 1"/>
    <n v="8"/>
    <n v="8.5918849999999996"/>
    <n v="0.79"/>
    <n v="0.39"/>
    <n v="0"/>
    <n v="1.19"/>
    <n v="7.2"/>
    <n v="7.67"/>
    <n v="8.51"/>
    <n v="23.38"/>
    <n v="7.79"/>
    <m/>
    <m/>
    <x v="2"/>
  </r>
  <r>
    <s v="16/09/2022"/>
    <x v="1"/>
    <m/>
    <s v="A035"/>
    <s v="A035"/>
    <s v="KRC"/>
    <x v="22"/>
    <x v="22"/>
    <s v="SINGLE DAY"/>
    <n v="0"/>
    <s v="PLEASURE OPEN"/>
    <s v="EC NATIONALS DAY 1"/>
    <n v="0"/>
    <n v="0"/>
    <n v="0"/>
    <n v="0"/>
    <n v="0"/>
    <n v="0"/>
    <n v="0"/>
    <n v="0"/>
    <n v="0"/>
    <n v="0"/>
    <n v="0"/>
    <s v="RET"/>
    <m/>
    <x v="2"/>
  </r>
  <r>
    <s v="17/09/2022"/>
    <x v="1"/>
    <s v="1"/>
    <s v="A035"/>
    <s v="A035"/>
    <s v="KRC"/>
    <x v="22"/>
    <x v="22"/>
    <s v="MULTI DAY"/>
    <n v="20"/>
    <s v="PLEASURE OPEN"/>
    <s v="EC NATIONALS DAY 2"/>
    <n v="8"/>
    <n v="8.0080080000000002"/>
    <n v="0.06"/>
    <n v="0.04"/>
    <n v="0"/>
    <n v="0.11"/>
    <n v="17.600000000000001"/>
    <n v="18.670000000000002"/>
    <n v="19.71"/>
    <n v="55.98"/>
    <n v="18.66"/>
    <m/>
    <m/>
    <x v="2"/>
  </r>
  <r>
    <s v="17/09/2022"/>
    <x v="1"/>
    <s v="2"/>
    <s v="A130"/>
    <s v="A130"/>
    <s v="DRGR"/>
    <x v="19"/>
    <x v="19"/>
    <s v="MULTI DAY"/>
    <n v="20"/>
    <s v="PLEASURE OPEN"/>
    <s v="EC NATIONALS DAY 2"/>
    <n v="10"/>
    <n v="10.271039999999999"/>
    <n v="0.28999999999999998"/>
    <n v="0.24"/>
    <n v="0"/>
    <n v="0.54"/>
    <n v="17.2"/>
    <n v="15.33"/>
    <n v="18.920000000000002"/>
    <n v="51.45"/>
    <n v="17.149999999999999"/>
    <m/>
    <m/>
    <x v="2"/>
  </r>
  <r>
    <s v="17/09/2022"/>
    <x v="1"/>
    <s v="3"/>
    <s v="A138"/>
    <s v="A138"/>
    <s v="BORDER"/>
    <x v="17"/>
    <x v="17"/>
    <s v="MULTI DAY"/>
    <n v="20"/>
    <s v="PLEASURE OPEN"/>
    <s v="EC NATIONALS DAY 2"/>
    <n v="8"/>
    <n v="8.1172489999999993"/>
    <n v="0.02"/>
    <n v="0.21"/>
    <n v="0"/>
    <n v="0.23"/>
    <n v="16.399999999999999"/>
    <n v="14"/>
    <n v="19.41"/>
    <n v="49.81"/>
    <n v="16.600000000000001"/>
    <m/>
    <m/>
    <x v="4"/>
  </r>
  <r>
    <s v="17/09/2022"/>
    <x v="1"/>
    <s v="4"/>
    <s v="A004"/>
    <s v="A004"/>
    <s v="BORDER"/>
    <x v="16"/>
    <x v="16"/>
    <s v="MULTI DAY"/>
    <n v="20"/>
    <s v="PLEASURE OPEN"/>
    <s v="EC NATIONALS DAY 2"/>
    <n v="8"/>
    <n v="8.0393030000000003"/>
    <n v="0.11"/>
    <n v="0.03"/>
    <n v="0"/>
    <n v="0.14000000000000001"/>
    <n v="13.6"/>
    <n v="16"/>
    <n v="19.64"/>
    <n v="49.24"/>
    <n v="16.41"/>
    <m/>
    <m/>
    <x v="4"/>
  </r>
  <r>
    <s v="17/09/2022"/>
    <x v="1"/>
    <s v="5"/>
    <s v="A151"/>
    <s v="A151"/>
    <s v="BORDER"/>
    <x v="18"/>
    <x v="18"/>
    <s v="MULTI DAY"/>
    <n v="20"/>
    <s v="PLEASURE OPEN"/>
    <s v="EC NATIONALS DAY 2"/>
    <n v="8"/>
    <n v="8.0672259999999998"/>
    <n v="0.03"/>
    <n v="0.09"/>
    <n v="0"/>
    <n v="0.13"/>
    <n v="15.6"/>
    <n v="13.33"/>
    <n v="19.66"/>
    <n v="48.59"/>
    <n v="16.2"/>
    <m/>
    <m/>
    <x v="4"/>
  </r>
  <r>
    <s v="17/09/2022"/>
    <x v="1"/>
    <s v="1"/>
    <s v="A057"/>
    <s v="A057"/>
    <s v="KRC"/>
    <x v="20"/>
    <x v="20"/>
    <s v="MULTI DAY"/>
    <n v="10"/>
    <s v="PLEASURE OPEN"/>
    <s v="EC NATIONALS DAY 2"/>
    <n v="8"/>
    <n v="8.3701460000000001"/>
    <n v="0.18"/>
    <n v="0.56000000000000005"/>
    <n v="0"/>
    <n v="0.74"/>
    <n v="7.6"/>
    <n v="9"/>
    <n v="9.06"/>
    <n v="25.66"/>
    <n v="8.5500000000000007"/>
    <m/>
    <m/>
    <x v="2"/>
  </r>
  <r>
    <s v="17/09/2022"/>
    <x v="1"/>
    <s v="2"/>
    <s v="A104"/>
    <s v="A104"/>
    <s v="KRC"/>
    <x v="21"/>
    <x v="21"/>
    <s v="MULTI DAY"/>
    <n v="10"/>
    <s v="PLEASURE OPEN"/>
    <s v="EC NATIONALS DAY 2"/>
    <n v="8"/>
    <n v="8.4447569999999992"/>
    <n v="0.26"/>
    <n v="0.62"/>
    <n v="0"/>
    <n v="0.89"/>
    <n v="7"/>
    <n v="7"/>
    <n v="8.8800000000000008"/>
    <n v="22.88"/>
    <n v="7.63"/>
    <m/>
    <m/>
    <x v="2"/>
  </r>
  <r>
    <s v="17/09/2022"/>
    <x v="1"/>
    <s v="3"/>
    <s v="A188"/>
    <s v="A188"/>
    <s v="KRC"/>
    <x v="23"/>
    <x v="23"/>
    <s v="SINGLE DAY"/>
    <n v="10"/>
    <s v="PLEASURE OPEN"/>
    <s v="EC NATIONALS DAY 2"/>
    <n v="8"/>
    <n v="6.6042920000000001"/>
    <n v="1.44"/>
    <n v="1.34"/>
    <n v="0"/>
    <n v="2.79"/>
    <n v="7.6"/>
    <n v="7.33"/>
    <n v="6.51"/>
    <n v="21.44"/>
    <n v="7.15"/>
    <m/>
    <m/>
    <x v="2"/>
  </r>
  <r>
    <s v="17/09/2022"/>
    <x v="1"/>
    <s v="4"/>
    <s v="A191"/>
    <s v="A191"/>
    <s v="KRC"/>
    <x v="24"/>
    <x v="24"/>
    <s v="MULTI DAY"/>
    <n v="10"/>
    <s v="PLEASURE OPEN"/>
    <s v="EC NATIONALS DAY 2"/>
    <n v="8"/>
    <n v="6.6641979999999998"/>
    <n v="1.38"/>
    <n v="1.28"/>
    <n v="0"/>
    <n v="2.67"/>
    <n v="7.2"/>
    <n v="6.67"/>
    <n v="6.66"/>
    <n v="20.53"/>
    <n v="6.84"/>
    <m/>
    <m/>
    <x v="2"/>
  </r>
  <r>
    <s v="18/09/2022"/>
    <x v="1"/>
    <s v="1"/>
    <s v="A035"/>
    <s v="A035"/>
    <s v="KRC"/>
    <x v="22"/>
    <x v="22"/>
    <s v="MULTI DAY"/>
    <n v="20.3"/>
    <s v="PLEASURE OPEN"/>
    <s v="EC NATIONALS DAY 3"/>
    <n v="8"/>
    <n v="7.8920079999999997"/>
    <n v="0.06"/>
    <n v="0.15"/>
    <n v="0"/>
    <n v="0.21"/>
    <n v="16.649999999999999"/>
    <n v="19.62"/>
    <n v="19.75"/>
    <n v="56.02"/>
    <n v="18.670000000000002"/>
    <m/>
    <m/>
    <x v="2"/>
  </r>
  <r>
    <s v="18/09/2022"/>
    <x v="1"/>
    <s v="2"/>
    <s v="A130"/>
    <s v="A130"/>
    <s v="DRGR"/>
    <x v="19"/>
    <x v="19"/>
    <s v="MULTI DAY"/>
    <n v="20.3"/>
    <s v="PLEASURE OPEN"/>
    <s v="EC NATIONALS DAY 3"/>
    <n v="10"/>
    <n v="9.8543679999999991"/>
    <n v="0.1"/>
    <n v="0.18"/>
    <n v="0"/>
    <n v="0.28999999999999998"/>
    <n v="18.27"/>
    <n v="16.920000000000002"/>
    <n v="19.71"/>
    <n v="54.9"/>
    <n v="18.3"/>
    <m/>
    <m/>
    <x v="2"/>
  </r>
  <r>
    <s v="18/09/2022"/>
    <x v="1"/>
    <s v="3"/>
    <s v="A004"/>
    <s v="A004"/>
    <s v="BORDER"/>
    <x v="16"/>
    <x v="16"/>
    <s v="MULTI DAY"/>
    <n v="20.3"/>
    <s v="PLEASURE OPEN"/>
    <s v="EC NATIONALS DAY 3"/>
    <n v="8"/>
    <n v="7.9082350000000003"/>
    <n v="0.02"/>
    <n v="0.16"/>
    <n v="0"/>
    <n v="0.18"/>
    <n v="15.83"/>
    <n v="17.59"/>
    <n v="19.829999999999998"/>
    <n v="53.25"/>
    <n v="17.75"/>
    <m/>
    <m/>
    <x v="4"/>
  </r>
  <r>
    <s v="18/09/2022"/>
    <x v="1"/>
    <s v="4"/>
    <s v="A138"/>
    <s v="A138"/>
    <s v="BORDER"/>
    <x v="17"/>
    <x v="17"/>
    <s v="MULTI DAY"/>
    <n v="20.3"/>
    <s v="PLEASURE OPEN"/>
    <s v="EC NATIONALS DAY 3"/>
    <n v="8"/>
    <n v="7.8513099999999998"/>
    <n v="0.33"/>
    <n v="0.05"/>
    <n v="0"/>
    <n v="0.39"/>
    <n v="17.46"/>
    <n v="16.239999999999998"/>
    <n v="19.29"/>
    <n v="52.99"/>
    <n v="17.66"/>
    <m/>
    <m/>
    <x v="4"/>
  </r>
  <r>
    <s v="18/09/2022"/>
    <x v="1"/>
    <s v="5"/>
    <s v="A151"/>
    <s v="A151"/>
    <s v="BORDER"/>
    <x v="18"/>
    <x v="18"/>
    <s v="MULTI DAY"/>
    <n v="20.3"/>
    <s v="PLEASURE OPEN"/>
    <s v="EC NATIONALS DAY 3"/>
    <n v="8"/>
    <n v="7.7902139999999997"/>
    <n v="0.37"/>
    <n v="0.02"/>
    <n v="0"/>
    <n v="0.4"/>
    <n v="15.02"/>
    <n v="14.89"/>
    <n v="19.27"/>
    <n v="49.18"/>
    <n v="16.39"/>
    <m/>
    <m/>
    <x v="4"/>
  </r>
  <r>
    <s v="18/09/2022"/>
    <x v="1"/>
    <s v="1"/>
    <s v="A057"/>
    <s v="A057"/>
    <s v="KRC"/>
    <x v="20"/>
    <x v="20"/>
    <s v="MULTI DAY"/>
    <n v="10"/>
    <s v="PLEASURE OPEN"/>
    <s v="EC NATIONALS DAY 3"/>
    <n v="8"/>
    <n v="7.8774610000000003"/>
    <n v="0.5"/>
    <n v="0.28999999999999998"/>
    <n v="0"/>
    <n v="0.8"/>
    <n v="7.8"/>
    <n v="8"/>
    <n v="9"/>
    <n v="24.8"/>
    <n v="8.27"/>
    <m/>
    <m/>
    <x v="2"/>
  </r>
  <r>
    <s v="18/09/2022"/>
    <x v="1"/>
    <s v="2"/>
    <s v="A191"/>
    <s v="A191"/>
    <s v="KRC"/>
    <x v="24"/>
    <x v="24"/>
    <s v="MULTI DAY"/>
    <n v="10"/>
    <s v="PLEASURE OPEN"/>
    <s v="EC NATIONALS DAY 3"/>
    <n v="8"/>
    <n v="8"/>
    <n v="0.56000000000000005"/>
    <n v="0.65"/>
    <n v="0"/>
    <n v="1.21"/>
    <n v="7.6"/>
    <n v="7"/>
    <n v="8.48"/>
    <n v="23.08"/>
    <n v="7.69"/>
    <m/>
    <m/>
    <x v="2"/>
  </r>
  <r>
    <s v="28/10/2022"/>
    <x v="1"/>
    <s v="1"/>
    <s v="A093"/>
    <s v="A093"/>
    <s v="STONERIVER"/>
    <x v="25"/>
    <x v="25"/>
    <s v="MULTI DAY"/>
    <n v="20.9"/>
    <s v="PLEASURE OPEN"/>
    <s v="WECTRA NATIONALS DAY 1"/>
    <n v="7"/>
    <n v="6.9647319999999997"/>
    <n v="0"/>
    <n v="0.12"/>
    <n v="0"/>
    <n v="0.12"/>
    <n v="19.23"/>
    <n v="18.809999999999999"/>
    <n v="20.53"/>
    <n v="58.57"/>
    <n v="19.523299999999999"/>
    <m/>
    <m/>
    <x v="5"/>
  </r>
  <r>
    <s v="28/10/2022"/>
    <x v="1"/>
    <s v="2"/>
    <s v="A091"/>
    <s v="A091"/>
    <s v="WCCD"/>
    <x v="26"/>
    <x v="26"/>
    <s v="MULTI DAY"/>
    <n v="20.9"/>
    <s v="PLEASURE OPEN"/>
    <s v="WECTRA NATIONALS DAY 1"/>
    <n v="12"/>
    <n v="11.97898"/>
    <n v="0"/>
    <n v="7.0000000000000007E-2"/>
    <n v="0"/>
    <n v="7.0000000000000007E-2"/>
    <n v="18.39"/>
    <n v="17.420000000000002"/>
    <n v="20.76"/>
    <n v="56.57"/>
    <n v="18.8567"/>
    <m/>
    <m/>
    <x v="5"/>
  </r>
  <r>
    <s v="28/10/2022"/>
    <x v="1"/>
    <s v="3"/>
    <s v="A094"/>
    <s v="A094"/>
    <s v="STONERIVER"/>
    <x v="27"/>
    <x v="27"/>
    <s v="MULTI DAY"/>
    <n v="20.9"/>
    <s v="PLEASURE OPEN"/>
    <s v="WECTRA NATIONALS DAY 1"/>
    <n v="7"/>
    <n v="6.9782970000000004"/>
    <n v="0"/>
    <n v="0.09"/>
    <n v="0"/>
    <n v="0.09"/>
    <n v="19.23"/>
    <n v="16.72"/>
    <n v="20.61"/>
    <n v="56.56"/>
    <n v="18.853300000000001"/>
    <m/>
    <m/>
    <x v="5"/>
  </r>
  <r>
    <s v="28/10/2022"/>
    <x v="1"/>
    <s v="4"/>
    <s v="A090"/>
    <s v="A090"/>
    <s v="WCCD"/>
    <x v="28"/>
    <x v="28"/>
    <s v="MULTI DAY"/>
    <n v="20.9"/>
    <s v="PLEASURE OPEN"/>
    <s v="WECTRA NATIONALS DAY 1"/>
    <n v="12"/>
    <n v="11.97898"/>
    <n v="0"/>
    <n v="7.0000000000000007E-2"/>
    <n v="0"/>
    <n v="7.0000000000000007E-2"/>
    <n v="18.809999999999999"/>
    <n v="16.72"/>
    <n v="20.76"/>
    <n v="56.29"/>
    <n v="18.763300000000001"/>
    <m/>
    <m/>
    <x v="5"/>
  </r>
  <r>
    <s v="28/10/2022"/>
    <x v="1"/>
    <s v="5"/>
    <s v="A013"/>
    <s v="A013"/>
    <s v="WCCD"/>
    <x v="29"/>
    <x v="29"/>
    <s v="MULTI DAY"/>
    <n v="20.9"/>
    <s v="PLEASURE OPEN"/>
    <s v="WECTRA NATIONALS DAY 1"/>
    <n v="7"/>
    <n v="7.0442840000000002"/>
    <n v="0.02"/>
    <n v="0.23"/>
    <n v="0"/>
    <n v="0.25"/>
    <n v="18.809999999999999"/>
    <n v="16.72"/>
    <n v="20.13"/>
    <n v="55.66"/>
    <n v="18.5533"/>
    <m/>
    <m/>
    <x v="6"/>
  </r>
  <r>
    <s v="28/10/2022"/>
    <x v="1"/>
    <s v="6"/>
    <s v="A118"/>
    <s v="A118"/>
    <s v="WCCD"/>
    <x v="30"/>
    <x v="30"/>
    <s v="MULTI DAY"/>
    <n v="20.9"/>
    <s v="PLEASURE OPEN"/>
    <s v="WECTRA NATIONALS DAY 1"/>
    <n v="8"/>
    <n v="7.9275099999999998"/>
    <n v="0"/>
    <n v="0.26"/>
    <n v="0"/>
    <n v="0.26"/>
    <n v="17.97"/>
    <n v="17.420000000000002"/>
    <n v="20.2"/>
    <n v="55.59"/>
    <n v="18.53"/>
    <m/>
    <m/>
    <x v="6"/>
  </r>
  <r>
    <s v="28/10/2022"/>
    <x v="1"/>
    <s v="7"/>
    <s v="A047"/>
    <s v="A047"/>
    <s v="WCCD"/>
    <x v="31"/>
    <x v="31"/>
    <s v="MULTI DAY"/>
    <n v="20.9"/>
    <s v="PLEASURE OPEN"/>
    <s v="WECTRA NATIONALS DAY 1"/>
    <n v="9"/>
    <n v="9.0129370000000009"/>
    <n v="0.05"/>
    <n v="0.09"/>
    <n v="0"/>
    <n v="0.15"/>
    <n v="18.809999999999999"/>
    <n v="15.33"/>
    <n v="20.55"/>
    <n v="54.69"/>
    <n v="18.23"/>
    <m/>
    <m/>
    <x v="5"/>
  </r>
  <r>
    <s v="28/10/2022"/>
    <x v="1"/>
    <s v="8"/>
    <s v="A119"/>
    <s v="A119"/>
    <s v="WCCD"/>
    <x v="32"/>
    <x v="32"/>
    <s v="MULTI DAY"/>
    <n v="20.9"/>
    <s v="PLEASURE OPEN"/>
    <s v="WECTRA NATIONALS DAY 1"/>
    <n v="8"/>
    <n v="7.92584"/>
    <n v="0"/>
    <n v="0.27"/>
    <n v="0"/>
    <n v="0.27"/>
    <n v="18.809999999999999"/>
    <n v="15.33"/>
    <n v="20.18"/>
    <n v="54.32"/>
    <n v="18.1067"/>
    <m/>
    <m/>
    <x v="6"/>
  </r>
  <r>
    <s v="28/10/2022"/>
    <x v="1"/>
    <s v="9"/>
    <s v="A128"/>
    <s v="A128"/>
    <s v="WCCD"/>
    <x v="33"/>
    <x v="33"/>
    <s v="MULTI DAY"/>
    <n v="20.9"/>
    <s v="PLEASURE OPEN"/>
    <s v="WECTRA NATIONALS DAY 1"/>
    <n v="7"/>
    <n v="7.0140760000000002"/>
    <n v="0.02"/>
    <n v="0.11"/>
    <n v="0"/>
    <n v="0.14000000000000001"/>
    <n v="16.72"/>
    <n v="16.02"/>
    <n v="20.47"/>
    <n v="53.21"/>
    <n v="17.736699999999999"/>
    <m/>
    <m/>
    <x v="2"/>
  </r>
  <r>
    <s v="28/10/2022"/>
    <x v="1"/>
    <s v="10"/>
    <s v="A152"/>
    <s v="A152"/>
    <s v="WCCD"/>
    <x v="34"/>
    <x v="34"/>
    <s v="MULTI DAY"/>
    <n v="20.9"/>
    <s v="PLEASURE OPEN"/>
    <s v="WECTRA NATIONALS DAY 1"/>
    <n v="7"/>
    <n v="6.949935"/>
    <n v="0.01"/>
    <n v="0.13"/>
    <n v="0"/>
    <n v="0.15"/>
    <n v="17.559999999999999"/>
    <n v="14.63"/>
    <n v="20.43"/>
    <n v="52.62"/>
    <n v="17.54"/>
    <m/>
    <m/>
    <x v="2"/>
  </r>
  <r>
    <s v="28/10/2022"/>
    <x v="1"/>
    <s v="11"/>
    <s v="A089"/>
    <s v="A089"/>
    <s v="WCCD"/>
    <x v="35"/>
    <x v="35"/>
    <s v="MULTI DAY"/>
    <n v="20.9"/>
    <s v="PLEASURE OPEN"/>
    <s v="WECTRA NATIONALS DAY 1"/>
    <n v="7"/>
    <n v="7.0330899999999996"/>
    <n v="0.02"/>
    <n v="0.2"/>
    <n v="0"/>
    <n v="0.23"/>
    <n v="18.39"/>
    <n v="11.84"/>
    <n v="20.2"/>
    <n v="50.43"/>
    <n v="16.809999999999999"/>
    <m/>
    <m/>
    <x v="6"/>
  </r>
  <r>
    <s v="28/10/2022"/>
    <x v="1"/>
    <s v="1"/>
    <s v="A198"/>
    <s v="A198"/>
    <s v="WCCD"/>
    <x v="36"/>
    <x v="36"/>
    <s v="SINGLE DAY"/>
    <n v="10.5"/>
    <s v="PLEASURE OPEN"/>
    <s v="WECTRA NATIONALS DAY 1"/>
    <n v="8"/>
    <n v="7.7205880000000002"/>
    <n v="7.0000000000000007E-2"/>
    <n v="0.45"/>
    <n v="0"/>
    <n v="0.53"/>
    <n v="8.4"/>
    <n v="9.4499999999999993"/>
    <n v="9.8000000000000007"/>
    <n v="27.65"/>
    <n v="9.2166999999999994"/>
    <m/>
    <m/>
    <x v="2"/>
  </r>
  <r>
    <s v="28/10/2022"/>
    <x v="1"/>
    <s v="2"/>
    <s v="A197"/>
    <s v="A197"/>
    <s v="WCCD"/>
    <x v="37"/>
    <x v="37"/>
    <s v="MULTI DAY"/>
    <n v="10.5"/>
    <s v="PLEASURE OPEN"/>
    <s v="WECTRA NATIONALS DAY 1"/>
    <n v="8"/>
    <n v="7.7221650000000004"/>
    <n v="0.11"/>
    <n v="0.41"/>
    <n v="0"/>
    <n v="0.53"/>
    <n v="8.19"/>
    <n v="8.75"/>
    <n v="9.8000000000000007"/>
    <n v="26.74"/>
    <n v="8.9132999999999996"/>
    <m/>
    <m/>
    <x v="2"/>
  </r>
  <r>
    <s v="28/10/2022"/>
    <x v="1"/>
    <s v="3"/>
    <s v="A095"/>
    <s v="A095"/>
    <s v="WCCD"/>
    <x v="38"/>
    <x v="38"/>
    <s v="MULTI DAY"/>
    <n v="10.5"/>
    <s v="PLEASURE OPEN"/>
    <s v="WECTRA NATIONALS DAY 1"/>
    <n v="7"/>
    <n v="5.8851000000000004"/>
    <n v="1.51"/>
    <n v="0.69"/>
    <n v="0"/>
    <n v="2.21"/>
    <n v="6.51"/>
    <n v="9.1"/>
    <n v="7.18"/>
    <n v="22.79"/>
    <n v="7.5967000000000002"/>
    <m/>
    <m/>
    <x v="2"/>
  </r>
  <r>
    <s v="28/10/2022"/>
    <x v="1"/>
    <s v="4"/>
    <s v="A096"/>
    <s v="A096"/>
    <s v="WCCD"/>
    <x v="39"/>
    <x v="39"/>
    <s v="MULTI DAY"/>
    <n v="10.5"/>
    <s v="PLEASURE OPEN"/>
    <s v="WECTRA NATIONALS DAY 1"/>
    <n v="7"/>
    <n v="5.8759519999999998"/>
    <n v="1.53"/>
    <n v="0.69"/>
    <n v="0"/>
    <n v="2.2200000000000002"/>
    <n v="5.67"/>
    <n v="7.35"/>
    <n v="7.16"/>
    <n v="20.18"/>
    <n v="6.7267000000000001"/>
    <m/>
    <m/>
    <x v="2"/>
  </r>
  <r>
    <s v="28/10/2022"/>
    <x v="1"/>
    <m/>
    <s v="A071"/>
    <s v="A071"/>
    <s v="STONERIVER"/>
    <x v="40"/>
    <x v="40"/>
    <m/>
    <n v="0"/>
    <s v="PLEASURE OPEN"/>
    <s v="WECTRA NATIONALS DAY 1"/>
    <n v="0"/>
    <n v="0"/>
    <n v="0"/>
    <n v="0"/>
    <n v="0"/>
    <n v="0"/>
    <n v="0"/>
    <n v="0"/>
    <n v="0"/>
    <n v="0"/>
    <n v="0"/>
    <s v="DNS"/>
    <s v="DNS"/>
    <x v="2"/>
  </r>
  <r>
    <s v="29/10/2022"/>
    <x v="1"/>
    <s v="1"/>
    <s v="A139"/>
    <s v="A139"/>
    <s v="WCCD"/>
    <x v="41"/>
    <x v="41"/>
    <s v="MULTI DAY"/>
    <n v="20"/>
    <s v="PLEASURE JUNIOR"/>
    <s v="WECTRA NATIONALS DAY 2"/>
    <n v="9"/>
    <n v="9.0725800000000003"/>
    <n v="0.02"/>
    <n v="0.11"/>
    <n v="0"/>
    <n v="0.14000000000000001"/>
    <n v="17.2"/>
    <n v="16.670000000000002"/>
    <n v="19.68"/>
    <n v="53.55"/>
    <n v="17.850000000000001"/>
    <m/>
    <m/>
    <x v="2"/>
  </r>
  <r>
    <s v="29/10/2022"/>
    <x v="1"/>
    <s v="1"/>
    <s v="A197"/>
    <s v="A197"/>
    <s v="WCCD"/>
    <x v="37"/>
    <x v="37"/>
    <s v="MULTI DAY"/>
    <n v="10.5"/>
    <s v="PLEASURE OPEN"/>
    <s v="WECTRA NATIONALS DAY 2"/>
    <n v="7"/>
    <n v="6.9028479999999997"/>
    <n v="0.06"/>
    <n v="0.12"/>
    <n v="0"/>
    <n v="0.19"/>
    <n v="9.66"/>
    <n v="8.75"/>
    <n v="10.210000000000001"/>
    <n v="28.62"/>
    <n v="9.5399999999999991"/>
    <m/>
    <m/>
    <x v="2"/>
  </r>
  <r>
    <s v="29/10/2022"/>
    <x v="1"/>
    <s v="2"/>
    <s v="A095"/>
    <s v="A095"/>
    <s v="WCCD"/>
    <x v="38"/>
    <x v="38"/>
    <s v="MULTI DAY"/>
    <n v="10.5"/>
    <s v="PLEASURE OPEN"/>
    <s v="WECTRA NATIONALS DAY 2"/>
    <n v="6"/>
    <n v="6.2427739999999998"/>
    <n v="0.23"/>
    <n v="0.25"/>
    <n v="0"/>
    <n v="0.48"/>
    <n v="9.24"/>
    <n v="9.1"/>
    <n v="9.65"/>
    <n v="27.99"/>
    <n v="9.33"/>
    <m/>
    <m/>
    <x v="2"/>
  </r>
  <r>
    <s v="29/10/2022"/>
    <x v="1"/>
    <s v="3"/>
    <s v="A152"/>
    <s v="A152"/>
    <s v="WCCD"/>
    <x v="34"/>
    <x v="34"/>
    <s v="MULTI DAY"/>
    <n v="10.5"/>
    <s v="PLEASURE OPEN"/>
    <s v="WECTRA NATIONALS DAY 2"/>
    <n v="7"/>
    <n v="6.8890099999999999"/>
    <n v="0.13"/>
    <n v="0.08"/>
    <n v="0"/>
    <n v="0.22"/>
    <n v="9.4499999999999993"/>
    <n v="8.0500000000000007"/>
    <n v="10.16"/>
    <n v="27.66"/>
    <n v="9.2200000000000006"/>
    <m/>
    <m/>
    <x v="2"/>
  </r>
  <r>
    <s v="29/10/2022"/>
    <x v="1"/>
    <s v="4"/>
    <s v="A096"/>
    <s v="A096"/>
    <s v="WCCD"/>
    <x v="39"/>
    <x v="39"/>
    <s v="MULTI DAY"/>
    <n v="10.5"/>
    <s v="PLEASURE OPEN"/>
    <s v="WECTRA NATIONALS DAY 2"/>
    <n v="6"/>
    <n v="6.218127"/>
    <n v="0.16"/>
    <n v="0.26"/>
    <n v="0"/>
    <n v="0.43"/>
    <n v="9.0299999999999994"/>
    <n v="8.4"/>
    <n v="9.74"/>
    <n v="27.17"/>
    <n v="9.0566999999999993"/>
    <m/>
    <m/>
    <x v="2"/>
  </r>
  <r>
    <s v="29/10/2022"/>
    <x v="1"/>
    <s v="5"/>
    <s v="A128"/>
    <s v="A128"/>
    <s v="WCCD"/>
    <x v="33"/>
    <x v="33"/>
    <s v="MULTI DAY"/>
    <n v="10.5"/>
    <s v="PLEASURE OPEN"/>
    <s v="WECTRA NATIONALS DAY 2"/>
    <n v="7"/>
    <n v="6.9104200000000002"/>
    <n v="0.02"/>
    <n v="0.15"/>
    <n v="0"/>
    <n v="0.17"/>
    <n v="9.24"/>
    <n v="7.35"/>
    <n v="10.24"/>
    <n v="26.83"/>
    <n v="8.9433000000000007"/>
    <m/>
    <m/>
    <x v="2"/>
  </r>
  <r>
    <s v="29/10/2022"/>
    <x v="1"/>
    <s v="1"/>
    <s v="A091"/>
    <s v="A091"/>
    <s v="WCCD"/>
    <x v="26"/>
    <x v="26"/>
    <s v="MULTI DAY"/>
    <n v="20"/>
    <s v="PLEASURE OPEN"/>
    <s v="WECTRA NATIONALS DAY 2"/>
    <n v="9"/>
    <n v="9.0338770000000004"/>
    <n v="7.0000000000000007E-2"/>
    <n v="0"/>
    <n v="0"/>
    <n v="7.0000000000000007E-2"/>
    <n v="18.399999999999999"/>
    <n v="17.329999999999998"/>
    <n v="19.84"/>
    <n v="55.57"/>
    <n v="18.523299999999999"/>
    <m/>
    <m/>
    <x v="5"/>
  </r>
  <r>
    <s v="29/10/2022"/>
    <x v="1"/>
    <s v="2"/>
    <s v="A094"/>
    <s v="A094"/>
    <s v="STONERIVER"/>
    <x v="27"/>
    <x v="27"/>
    <s v="MULTI DAY"/>
    <n v="20"/>
    <s v="PLEASURE OPEN"/>
    <s v="WECTRA NATIONALS DAY 2"/>
    <n v="7"/>
    <n v="6.9733650000000003"/>
    <n v="0.08"/>
    <n v="0.03"/>
    <n v="0"/>
    <n v="0.12"/>
    <n v="18.399999999999999"/>
    <n v="17.329999999999998"/>
    <n v="19.64"/>
    <n v="55.37"/>
    <n v="18.456700000000001"/>
    <m/>
    <m/>
    <x v="5"/>
  </r>
  <r>
    <s v="29/10/2022"/>
    <x v="1"/>
    <s v="3"/>
    <s v="A047"/>
    <s v="A047"/>
    <s v="WCCD"/>
    <x v="31"/>
    <x v="31"/>
    <s v="MULTI DAY"/>
    <n v="20"/>
    <s v="PLEASURE OPEN"/>
    <s v="WECTRA NATIONALS DAY 2"/>
    <n v="8"/>
    <n v="7.9751880000000002"/>
    <n v="0.04"/>
    <n v="0"/>
    <n v="0"/>
    <n v="0.04"/>
    <n v="18.399999999999999"/>
    <n v="16.670000000000002"/>
    <n v="19.88"/>
    <n v="54.95"/>
    <n v="18.316700000000001"/>
    <m/>
    <m/>
    <x v="5"/>
  </r>
  <r>
    <s v="29/10/2022"/>
    <x v="1"/>
    <s v="4"/>
    <s v="A090"/>
    <s v="A090"/>
    <s v="WCCD"/>
    <x v="28"/>
    <x v="28"/>
    <s v="MULTI DAY"/>
    <n v="20"/>
    <s v="PLEASURE OPEN"/>
    <s v="WECTRA NATIONALS DAY 2"/>
    <n v="9"/>
    <n v="9.0395479999999999"/>
    <n v="0.03"/>
    <n v="0.04"/>
    <n v="0"/>
    <n v="7.0000000000000007E-2"/>
    <n v="18.399999999999999"/>
    <n v="16.670000000000002"/>
    <n v="19.82"/>
    <n v="54.89"/>
    <n v="18.296700000000001"/>
    <m/>
    <m/>
    <x v="5"/>
  </r>
  <r>
    <s v="29/10/2022"/>
    <x v="1"/>
    <s v="5"/>
    <s v="A093"/>
    <s v="A093"/>
    <s v="STONERIVER"/>
    <x v="25"/>
    <x v="25"/>
    <s v="MULTI DAY"/>
    <n v="20"/>
    <s v="PLEASURE OPEN"/>
    <s v="WECTRA NATIONALS DAY 2"/>
    <n v="7"/>
    <n v="6.983511"/>
    <n v="0.02"/>
    <n v="0"/>
    <n v="0"/>
    <n v="0.03"/>
    <n v="18"/>
    <n v="16"/>
    <n v="19.91"/>
    <n v="53.91"/>
    <n v="17.97"/>
    <m/>
    <m/>
    <x v="5"/>
  </r>
  <r>
    <s v="29/10/2022"/>
    <x v="1"/>
    <s v="6"/>
    <s v="A118"/>
    <s v="A118"/>
    <s v="WCCD"/>
    <x v="30"/>
    <x v="30"/>
    <s v="MULTI DAY"/>
    <n v="20"/>
    <s v="PLEASURE OPEN"/>
    <s v="WECTRA NATIONALS DAY 2"/>
    <n v="7"/>
    <n v="7.026446"/>
    <n v="0.01"/>
    <n v="0.04"/>
    <n v="0"/>
    <n v="0.05"/>
    <n v="18.399999999999999"/>
    <n v="15.33"/>
    <n v="19.850000000000001"/>
    <n v="53.58"/>
    <n v="17.86"/>
    <m/>
    <m/>
    <x v="6"/>
  </r>
  <r>
    <s v="29/10/2022"/>
    <x v="1"/>
    <s v="7"/>
    <s v="A013"/>
    <s v="A013"/>
    <s v="WCCD"/>
    <x v="29"/>
    <x v="29"/>
    <s v="MULTI DAY"/>
    <n v="20"/>
    <s v="PLEASURE OPEN"/>
    <s v="WECTRA NATIONALS DAY 2"/>
    <n v="6"/>
    <n v="6.1522680000000003"/>
    <n v="0.06"/>
    <n v="0.38"/>
    <n v="0"/>
    <n v="0.44"/>
    <n v="18"/>
    <n v="16.670000000000002"/>
    <n v="18.52"/>
    <n v="53.19"/>
    <n v="17.73"/>
    <m/>
    <m/>
    <x v="6"/>
  </r>
  <r>
    <s v="29/10/2022"/>
    <x v="1"/>
    <s v="8"/>
    <s v="A119"/>
    <s v="A119"/>
    <s v="WCCD"/>
    <x v="32"/>
    <x v="32"/>
    <s v="MULTI DAY"/>
    <n v="20"/>
    <s v="PLEASURE OPEN"/>
    <s v="WECTRA NATIONALS DAY 2"/>
    <n v="7"/>
    <n v="7.0305629999999999"/>
    <n v="0"/>
    <n v="0.05"/>
    <n v="0"/>
    <n v="0.06"/>
    <n v="18.399999999999999"/>
    <n v="14.67"/>
    <n v="19.82"/>
    <n v="52.89"/>
    <n v="17.63"/>
    <m/>
    <m/>
    <x v="6"/>
  </r>
  <r>
    <s v="29/10/2022"/>
    <x v="1"/>
    <s v="9"/>
    <s v="A195"/>
    <s v="A195"/>
    <s v="WCCD"/>
    <x v="42"/>
    <x v="42"/>
    <s v="SINGLE DAY"/>
    <n v="20"/>
    <s v="PLEASURE OPEN"/>
    <s v="WECTRA NATIONALS DAY 2"/>
    <n v="6"/>
    <n v="6.0010000000000003"/>
    <n v="0.36"/>
    <n v="0.42"/>
    <n v="0"/>
    <n v="0.78"/>
    <n v="18.399999999999999"/>
    <n v="16.670000000000002"/>
    <n v="17.37"/>
    <n v="52.44"/>
    <n v="17.48"/>
    <m/>
    <m/>
    <x v="2"/>
  </r>
  <r>
    <s v="29/10/2022"/>
    <x v="1"/>
    <s v="10"/>
    <s v="A192"/>
    <s v="A192"/>
    <s v="WCCD"/>
    <x v="43"/>
    <x v="43"/>
    <s v="SINGLE DAY"/>
    <n v="20"/>
    <s v="PLEASURE OPEN"/>
    <s v="WECTRA NATIONALS DAY 2"/>
    <n v="6"/>
    <n v="6.0095150000000004"/>
    <n v="0.38"/>
    <n v="0.46"/>
    <n v="0"/>
    <n v="0.85"/>
    <n v="18.399999999999999"/>
    <n v="16"/>
    <n v="17.14"/>
    <n v="51.54"/>
    <n v="17.18"/>
    <m/>
    <m/>
    <x v="2"/>
  </r>
  <r>
    <s v="29/10/2022"/>
    <x v="1"/>
    <s v="11"/>
    <s v="A089"/>
    <s v="A089"/>
    <s v="WCCD"/>
    <x v="35"/>
    <x v="35"/>
    <s v="MULTI DAY"/>
    <n v="20"/>
    <s v="PLEASURE OPEN"/>
    <s v="WECTRA NATIONALS DAY 2"/>
    <n v="6"/>
    <n v="6.1585830000000001"/>
    <n v="0.05"/>
    <n v="0.38"/>
    <n v="0"/>
    <n v="0.44"/>
    <n v="17.600000000000001"/>
    <n v="13.33"/>
    <n v="18.510000000000002"/>
    <n v="49.44"/>
    <n v="16.48"/>
    <m/>
    <m/>
    <x v="6"/>
  </r>
  <r>
    <s v="29/10/2022"/>
    <x v="1"/>
    <m/>
    <s v="A198"/>
    <s v="A198"/>
    <s v="WCCD"/>
    <x v="36"/>
    <x v="36"/>
    <m/>
    <n v="0"/>
    <s v="PLEASURE OPEN"/>
    <s v="WECTRA NATIONALS DAY 2"/>
    <n v="0"/>
    <n v="0"/>
    <n v="0"/>
    <n v="0"/>
    <n v="0"/>
    <n v="0"/>
    <n v="0"/>
    <n v="0"/>
    <n v="0"/>
    <n v="0"/>
    <n v="0"/>
    <s v="DNS"/>
    <s v="DNS"/>
    <x v="2"/>
  </r>
  <r>
    <s v="29/10/2022"/>
    <x v="1"/>
    <m/>
    <s v="A071"/>
    <s v="A071"/>
    <s v="STONERIVER"/>
    <x v="40"/>
    <x v="40"/>
    <m/>
    <n v="0"/>
    <s v="PLEASURE OPEN"/>
    <s v="WECTRA NATIONALS DAY 2"/>
    <n v="0"/>
    <n v="0"/>
    <n v="0"/>
    <n v="0"/>
    <n v="0"/>
    <n v="0"/>
    <n v="0"/>
    <n v="0"/>
    <n v="0"/>
    <n v="0"/>
    <n v="0"/>
    <s v="DNS"/>
    <s v="DNS"/>
    <x v="2"/>
  </r>
  <r>
    <s v="30/10/2022"/>
    <x v="1"/>
    <s v="1"/>
    <s v="A091"/>
    <s v="A091"/>
    <s v="WCCD"/>
    <x v="26"/>
    <x v="26"/>
    <s v="MULTI DAY"/>
    <n v="20.399999999999999"/>
    <s v="PLEASURE OPEN"/>
    <s v="WECTRA NATIONALS DAY 3"/>
    <n v="9"/>
    <n v="9.0320990000000005"/>
    <n v="0.01"/>
    <n v="7.0000000000000007E-2"/>
    <n v="0"/>
    <n v="0.09"/>
    <n v="18.77"/>
    <n v="18.36"/>
    <n v="20.190000000000001"/>
    <n v="57.32"/>
    <n v="19.1067"/>
    <m/>
    <m/>
    <x v="5"/>
  </r>
  <r>
    <s v="30/10/2022"/>
    <x v="1"/>
    <s v="2"/>
    <s v="A047"/>
    <s v="A047"/>
    <s v="WCCD"/>
    <x v="31"/>
    <x v="31"/>
    <s v="MULTI DAY"/>
    <n v="20.399999999999999"/>
    <s v="PLEASURE OPEN"/>
    <s v="WECTRA NATIONALS DAY 3"/>
    <n v="9"/>
    <n v="9.0476770000000002"/>
    <n v="0.09"/>
    <n v="0.08"/>
    <n v="0"/>
    <n v="0.18"/>
    <n v="18.77"/>
    <n v="17.68"/>
    <n v="19.989999999999998"/>
    <n v="56.44"/>
    <n v="18.813300000000002"/>
    <m/>
    <m/>
    <x v="5"/>
  </r>
  <r>
    <s v="30/10/2022"/>
    <x v="1"/>
    <s v="3"/>
    <s v="A094"/>
    <s v="A094"/>
    <s v="STONERIVER"/>
    <x v="27"/>
    <x v="27"/>
    <s v="MULTI DAY"/>
    <n v="20.399999999999999"/>
    <s v="PLEASURE OPEN"/>
    <s v="WECTRA NATIONALS DAY 3"/>
    <n v="8"/>
    <n v="8.0446919999999995"/>
    <n v="0.02"/>
    <n v="0.27"/>
    <n v="0"/>
    <n v="0.3"/>
    <n v="18.36"/>
    <n v="17.68"/>
    <n v="19.63"/>
    <n v="55.67"/>
    <n v="18.556699999999999"/>
    <m/>
    <m/>
    <x v="5"/>
  </r>
  <r>
    <s v="30/10/2022"/>
    <x v="1"/>
    <s v="4"/>
    <s v="A093"/>
    <s v="A093"/>
    <s v="STONERIVER"/>
    <x v="25"/>
    <x v="25"/>
    <s v="MULTI DAY"/>
    <n v="20.399999999999999"/>
    <s v="PLEASURE OPEN"/>
    <s v="WECTRA NATIONALS DAY 3"/>
    <n v="8"/>
    <n v="8.0712159999999997"/>
    <n v="0.01"/>
    <n v="0.34"/>
    <n v="0"/>
    <n v="0.35"/>
    <n v="18.36"/>
    <n v="16.32"/>
    <n v="19.489999999999998"/>
    <n v="54.17"/>
    <n v="18.056699999999999"/>
    <m/>
    <m/>
    <x v="5"/>
  </r>
  <r>
    <s v="30/10/2022"/>
    <x v="1"/>
    <s v="5"/>
    <s v="A118"/>
    <s v="A118"/>
    <s v="WCCD"/>
    <x v="30"/>
    <x v="30"/>
    <s v="MULTI DAY"/>
    <n v="20.399999999999999"/>
    <s v="PLEASURE OPEN"/>
    <s v="WECTRA NATIONALS DAY 3"/>
    <n v="7"/>
    <n v="7.0547550000000001"/>
    <n v="0.04"/>
    <n v="0.36"/>
    <n v="0"/>
    <n v="0.4"/>
    <n v="17.95"/>
    <n v="17"/>
    <n v="19.22"/>
    <n v="54.17"/>
    <n v="18.056699999999999"/>
    <m/>
    <m/>
    <x v="6"/>
  </r>
  <r>
    <s v="30/10/2022"/>
    <x v="1"/>
    <s v="6"/>
    <s v="A119"/>
    <s v="A119"/>
    <s v="WCCD"/>
    <x v="32"/>
    <x v="32"/>
    <s v="MULTI DAY"/>
    <n v="20.399999999999999"/>
    <s v="PLEASURE OPEN"/>
    <s v="WECTRA NATIONALS DAY 3"/>
    <n v="7"/>
    <n v="7.0581449999999997"/>
    <n v="0.03"/>
    <n v="0.35"/>
    <n v="0"/>
    <n v="0.39"/>
    <n v="18.36"/>
    <n v="16.32"/>
    <n v="19.25"/>
    <n v="53.93"/>
    <n v="17.976700000000001"/>
    <m/>
    <m/>
    <x v="6"/>
  </r>
  <r>
    <s v="30/10/2022"/>
    <x v="1"/>
    <s v="7"/>
    <s v="A090"/>
    <s v="A090"/>
    <s v="WCCD"/>
    <x v="28"/>
    <x v="28"/>
    <s v="MULTI DAY"/>
    <n v="20.399999999999999"/>
    <s v="PLEASURE OPEN"/>
    <s v="WECTRA NATIONALS DAY 3"/>
    <n v="9"/>
    <n v="9.0121479999999998"/>
    <n v="0.03"/>
    <n v="0.04"/>
    <n v="0"/>
    <n v="7.0000000000000007E-2"/>
    <n v="16.32"/>
    <n v="17"/>
    <n v="20.23"/>
    <n v="53.55"/>
    <n v="17.850000000000001"/>
    <m/>
    <m/>
    <x v="5"/>
  </r>
  <r>
    <s v="30/10/2022"/>
    <x v="1"/>
    <s v="1"/>
    <s v="A139"/>
    <s v="A139"/>
    <s v="WCCD"/>
    <x v="41"/>
    <x v="41"/>
    <s v="MULTI DAY"/>
    <n v="20.399999999999999"/>
    <s v="PLEASURE JUNIOR"/>
    <s v="WECTRA NATIONALS DAY 3"/>
    <n v="9"/>
    <n v="9.0454480000000004"/>
    <n v="0.04"/>
    <n v="0.05"/>
    <n v="0"/>
    <n v="0.09"/>
    <n v="16.73"/>
    <n v="17"/>
    <n v="20.18"/>
    <n v="53.91"/>
    <n v="17.97"/>
    <m/>
    <m/>
    <x v="2"/>
  </r>
  <r>
    <s v="30/10/2022"/>
    <x v="1"/>
    <m/>
    <s v="A013"/>
    <s v="A013"/>
    <s v="WCCD"/>
    <x v="29"/>
    <x v="29"/>
    <m/>
    <n v="0"/>
    <s v="PLEASURE OPEN"/>
    <s v="WECTRA NATIONALS DAY 3"/>
    <n v="0"/>
    <n v="0"/>
    <n v="0"/>
    <n v="0"/>
    <n v="0"/>
    <n v="0"/>
    <n v="0"/>
    <n v="0"/>
    <n v="0"/>
    <n v="0"/>
    <n v="0"/>
    <s v="DISQ"/>
    <s v="RODE WRONG COURSE"/>
    <x v="6"/>
  </r>
  <r>
    <s v="30/10/2022"/>
    <x v="1"/>
    <m/>
    <s v="A128"/>
    <s v="A128"/>
    <s v="WCCD"/>
    <x v="33"/>
    <x v="33"/>
    <m/>
    <n v="0"/>
    <s v="PLEASURE OPEN"/>
    <s v="WECTRA NATIONALS DAY 3"/>
    <n v="0"/>
    <n v="0"/>
    <n v="0"/>
    <n v="0"/>
    <n v="0"/>
    <n v="0"/>
    <n v="0"/>
    <n v="0"/>
    <n v="0"/>
    <n v="0"/>
    <n v="0"/>
    <s v="DISQ"/>
    <s v="RODE WRONG COURSE"/>
    <x v="2"/>
  </r>
  <r>
    <s v="30/10/2022"/>
    <x v="1"/>
    <m/>
    <s v="A152"/>
    <s v="A152"/>
    <s v="WCCD"/>
    <x v="34"/>
    <x v="34"/>
    <m/>
    <n v="0"/>
    <s v="PLEASURE OPEN"/>
    <s v="WECTRA NATIONALS DAY 3"/>
    <n v="0"/>
    <n v="0"/>
    <n v="0"/>
    <n v="0"/>
    <n v="0"/>
    <n v="0"/>
    <n v="0"/>
    <n v="0"/>
    <n v="0"/>
    <n v="0"/>
    <n v="0"/>
    <s v="DNS"/>
    <m/>
    <x v="2"/>
  </r>
  <r>
    <s v="30/10/2022"/>
    <x v="1"/>
    <m/>
    <s v="A089"/>
    <s v="A089"/>
    <s v="WCCD"/>
    <x v="35"/>
    <x v="35"/>
    <m/>
    <n v="0"/>
    <s v="PLEASURE OPEN"/>
    <s v="WECTRA NATIONALS DAY 3"/>
    <n v="0"/>
    <n v="0"/>
    <n v="0"/>
    <n v="0"/>
    <n v="0"/>
    <n v="0"/>
    <n v="0"/>
    <n v="0"/>
    <n v="0"/>
    <n v="0"/>
    <n v="0"/>
    <s v="DNS"/>
    <m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s v="26/08/2022"/>
    <x v="0"/>
    <s v="1"/>
    <s v="A001"/>
    <s v="A001"/>
    <s v="PLATINUM"/>
    <x v="0"/>
    <x v="0"/>
    <s v="MULTI DAY"/>
    <n v="29"/>
    <s v="TRAIL OPEN"/>
    <s v="GP,NW,FS NATIONALS DAY1"/>
    <n v="10"/>
    <n v="9.8518439999999998"/>
    <n v="0.27"/>
    <n v="0"/>
    <n v="0"/>
    <n v="0.28000000000000003"/>
    <n v="26.1"/>
    <n v="26.1"/>
    <n v="28.18"/>
    <n v="80.38"/>
    <n v="26.79"/>
    <m/>
    <m/>
    <s v="NW T"/>
    <x v="0"/>
  </r>
  <r>
    <s v="26/08/2022"/>
    <x v="0"/>
    <s v="2"/>
    <s v="A012"/>
    <s v="A012"/>
    <s v="PLATINUM"/>
    <x v="1"/>
    <x v="1"/>
    <s v="MULTI DAY"/>
    <n v="29"/>
    <s v="TRAIL OPEN"/>
    <s v="GP,NW,FS NATIONALS DAY1"/>
    <n v="10"/>
    <n v="10.05392"/>
    <n v="0.33"/>
    <n v="0.27"/>
    <n v="0"/>
    <n v="0.6"/>
    <n v="23.2"/>
    <n v="24.17"/>
    <n v="27.24"/>
    <n v="74.61"/>
    <n v="24.87"/>
    <m/>
    <m/>
    <s v="NW T"/>
    <x v="0"/>
  </r>
  <r>
    <s v="26/08/2022"/>
    <x v="0"/>
    <s v="3"/>
    <s v="A150"/>
    <s v="A150"/>
    <s v="PLATINUM"/>
    <x v="2"/>
    <x v="2"/>
    <s v="MULTI DAY"/>
    <n v="29"/>
    <s v="TRAIL OPEN"/>
    <s v="GP,NW,FS NATIONALS DAY1"/>
    <n v="10"/>
    <n v="8.6638999999999999"/>
    <n v="0.28000000000000003"/>
    <n v="2.72"/>
    <n v="0"/>
    <n v="3"/>
    <n v="23.78"/>
    <n v="24.17"/>
    <n v="20.28"/>
    <n v="68.23"/>
    <n v="22.74"/>
    <m/>
    <m/>
    <s v="NW T"/>
    <x v="0"/>
  </r>
  <r>
    <s v="26/08/2022"/>
    <x v="0"/>
    <s v="4"/>
    <s v="A074"/>
    <s v="A074"/>
    <s v="PLATINUM"/>
    <x v="3"/>
    <x v="3"/>
    <s v="MULTI DAY"/>
    <n v="29"/>
    <s v="TRAIL OPEN"/>
    <s v="GP,NW,FS NATIONALS DAY1"/>
    <n v="10"/>
    <n v="10.08793"/>
    <n v="0.37"/>
    <n v="0.24"/>
    <n v="0"/>
    <n v="0.61"/>
    <n v="19.72"/>
    <n v="20.3"/>
    <n v="27.22"/>
    <n v="67.239999999999995"/>
    <n v="22.41"/>
    <m/>
    <m/>
    <s v="NW T"/>
    <x v="0"/>
  </r>
  <r>
    <s v="26/08/2022"/>
    <x v="1"/>
    <s v="1"/>
    <s v="A087"/>
    <s v="A087"/>
    <s v="SUIKERBOS"/>
    <x v="4"/>
    <x v="4"/>
    <s v="MULTI DAY"/>
    <n v="21.1"/>
    <s v="PLEASURE OPEN"/>
    <s v="GP,NW,FS NATIONALS DAY1"/>
    <n v="9"/>
    <n v="9.0557929999999995"/>
    <n v="0.1"/>
    <n v="0"/>
    <n v="0"/>
    <n v="0.1"/>
    <n v="17.3"/>
    <n v="19.690000000000001"/>
    <n v="20.85"/>
    <n v="57.84"/>
    <n v="19.28"/>
    <m/>
    <m/>
    <s v="GP P 1"/>
    <x v="0"/>
  </r>
  <r>
    <s v="26/08/2022"/>
    <x v="1"/>
    <s v="2"/>
    <s v="A031"/>
    <s v="A031"/>
    <s v="SUIKERBOS"/>
    <x v="5"/>
    <x v="5"/>
    <s v="MULTI DAY"/>
    <n v="21.1"/>
    <s v="PLEASURE OPEN"/>
    <s v="GP,NW,FS NATIONALS DAY1"/>
    <n v="8"/>
    <n v="7.9298460000000004"/>
    <n v="0.09"/>
    <n v="0.24"/>
    <n v="0"/>
    <n v="0.33"/>
    <n v="17.72"/>
    <n v="18.989999999999998"/>
    <n v="20.21"/>
    <n v="56.92"/>
    <n v="18.97"/>
    <m/>
    <m/>
    <s v="GP P 1"/>
    <x v="0"/>
  </r>
  <r>
    <s v="26/08/2022"/>
    <x v="1"/>
    <s v="3"/>
    <s v="A025"/>
    <s v="A025"/>
    <s v="SUIKERBOS"/>
    <x v="6"/>
    <x v="6"/>
    <s v="MULTI DAY"/>
    <n v="21.1"/>
    <s v="PLEASURE OPEN"/>
    <s v="GP,NW,FS NATIONALS DAY1"/>
    <n v="9"/>
    <n v="9.0503990000000005"/>
    <n v="0.14000000000000001"/>
    <n v="0.04"/>
    <n v="0"/>
    <n v="0.18"/>
    <n v="17.72"/>
    <n v="18.29"/>
    <n v="20.66"/>
    <n v="56.67"/>
    <n v="18.89"/>
    <m/>
    <m/>
    <s v="GP P 1"/>
    <x v="0"/>
  </r>
  <r>
    <s v="26/08/2022"/>
    <x v="1"/>
    <s v="4"/>
    <s v="A124"/>
    <s v="A124"/>
    <s v="SUIKERBOS"/>
    <x v="7"/>
    <x v="7"/>
    <s v="MULTI DAY"/>
    <n v="21.1"/>
    <s v="PLEASURE OPEN"/>
    <s v="GP,NW,FS NATIONALS DAY1"/>
    <n v="8"/>
    <n v="7.9489320000000001"/>
    <n v="0.11"/>
    <n v="0.22"/>
    <n v="0"/>
    <n v="0.33"/>
    <n v="17.3"/>
    <n v="18.989999999999998"/>
    <n v="20.22"/>
    <n v="56.51"/>
    <n v="18.84"/>
    <m/>
    <m/>
    <s v="N"/>
    <x v="0"/>
  </r>
  <r>
    <s v="26/08/2022"/>
    <x v="1"/>
    <s v="5"/>
    <s v="A175"/>
    <s v="A175"/>
    <s v="PLATINUM"/>
    <x v="8"/>
    <x v="8"/>
    <s v="MULTI DAY"/>
    <n v="21.1"/>
    <s v="PLEASURE OPEN"/>
    <s v="GP,NW,FS NATIONALS DAY1"/>
    <n v="8"/>
    <n v="8.005058"/>
    <n v="0.19"/>
    <n v="0.23"/>
    <n v="0"/>
    <n v="0.43"/>
    <n v="16.88"/>
    <n v="18.989999999999998"/>
    <n v="19.95"/>
    <n v="55.82"/>
    <n v="18.61"/>
    <m/>
    <m/>
    <s v="NW P"/>
    <x v="0"/>
  </r>
  <r>
    <s v="26/08/2022"/>
    <x v="1"/>
    <s v="6"/>
    <s v="A024"/>
    <s v="A024"/>
    <s v="SUIKERBOS"/>
    <x v="9"/>
    <x v="9"/>
    <s v="MULTI DAY"/>
    <n v="21.1"/>
    <s v="PLEASURE OPEN"/>
    <s v="GP,NW,FS NATIONALS DAY1"/>
    <n v="9"/>
    <n v="9.0482429999999994"/>
    <n v="0.1"/>
    <n v="0"/>
    <n v="0"/>
    <n v="0.11"/>
    <n v="16.46"/>
    <n v="18.29"/>
    <n v="20.84"/>
    <n v="55.59"/>
    <n v="18.53"/>
    <m/>
    <m/>
    <s v="N"/>
    <x v="1"/>
  </r>
  <r>
    <s v="26/08/2022"/>
    <x v="1"/>
    <s v="7"/>
    <s v="A160"/>
    <s v="A160"/>
    <s v="PLATINUM"/>
    <x v="10"/>
    <x v="10"/>
    <s v="MULTI DAY"/>
    <n v="21.1"/>
    <s v="PLEASURE OPEN"/>
    <s v="GP,NW,FS NATIONALS DAY1"/>
    <n v="8"/>
    <n v="8.0380950000000002"/>
    <n v="0.13"/>
    <n v="0.23"/>
    <n v="0"/>
    <n v="0.37"/>
    <n v="16.46"/>
    <n v="18.989999999999998"/>
    <n v="20.12"/>
    <n v="55.57"/>
    <n v="18.52"/>
    <m/>
    <m/>
    <s v="NW P"/>
    <x v="0"/>
  </r>
  <r>
    <s v="26/08/2022"/>
    <x v="1"/>
    <s v="8"/>
    <s v="A066"/>
    <s v="A066"/>
    <s v="SUIKERBOS"/>
    <x v="11"/>
    <x v="11"/>
    <s v="MULTI DAY"/>
    <n v="21.1"/>
    <s v="PLEASURE OPEN"/>
    <s v="GP,NW,FS NATIONALS DAY1"/>
    <n v="8"/>
    <n v="7.9664390000000003"/>
    <n v="0.13"/>
    <n v="0.21"/>
    <n v="0"/>
    <n v="0.35"/>
    <n v="18.989999999999998"/>
    <n v="15.47"/>
    <n v="20.18"/>
    <n v="54.64"/>
    <n v="18.21"/>
    <m/>
    <m/>
    <s v="GP P 1"/>
    <x v="0"/>
  </r>
  <r>
    <s v="26/08/2022"/>
    <x v="2"/>
    <m/>
    <s v="A144"/>
    <s v="A144"/>
    <s v="MANE REIGN"/>
    <x v="12"/>
    <x v="12"/>
    <s v="SINGLE DAY"/>
    <n v="0"/>
    <s v="KOPPIE OPEN"/>
    <s v="GP,NW,FS NATIONALS DAY1"/>
    <n v="0"/>
    <n v="0"/>
    <n v="0"/>
    <n v="0"/>
    <n v="0"/>
    <n v="0"/>
    <n v="0"/>
    <n v="0"/>
    <n v="0"/>
    <n v="0"/>
    <n v="0"/>
    <s v="DISQ"/>
    <s v="OVERMAXTIME"/>
    <s v="N"/>
    <x v="1"/>
  </r>
  <r>
    <s v="26/08/2022"/>
    <x v="2"/>
    <m/>
    <s v="A084"/>
    <s v="A084"/>
    <s v="MANE REIGN"/>
    <x v="13"/>
    <x v="13"/>
    <s v="SINGLE DAY"/>
    <n v="0"/>
    <s v="KOPPIE OPEN"/>
    <s v="GP,NW,FS NATIONALS DAY1"/>
    <n v="0"/>
    <n v="0"/>
    <n v="0"/>
    <n v="0"/>
    <n v="0"/>
    <n v="0"/>
    <n v="0"/>
    <n v="0"/>
    <n v="0"/>
    <n v="0"/>
    <n v="0"/>
    <s v="DISQ"/>
    <s v="OVERMAXTIME"/>
    <s v="N"/>
    <x v="1"/>
  </r>
  <r>
    <s v="26/08/2022"/>
    <x v="1"/>
    <m/>
    <s v="A158"/>
    <s v="A158"/>
    <s v="PLATINUM"/>
    <x v="14"/>
    <x v="14"/>
    <s v="SINGLE DAY"/>
    <n v="0"/>
    <s v="PLEASURE OPEN"/>
    <s v="GP,NW,FS NATIONALS DAY1"/>
    <n v="0"/>
    <n v="0"/>
    <n v="0"/>
    <n v="0"/>
    <n v="0"/>
    <n v="0"/>
    <n v="0"/>
    <n v="0"/>
    <n v="0"/>
    <n v="0"/>
    <n v="0"/>
    <s v="FTQ-GA"/>
    <s v="LAME LEG 1"/>
    <s v="NW P"/>
    <x v="1"/>
  </r>
  <r>
    <s v="27/08/2022"/>
    <x v="0"/>
    <s v="1"/>
    <s v="A012"/>
    <s v="A012"/>
    <s v="PLATINUM"/>
    <x v="1"/>
    <x v="1"/>
    <s v="MULTI DAY"/>
    <n v="29"/>
    <s v="TRAIL OPEN"/>
    <s v="GP,NW,FS NATIONALS DAY2"/>
    <n v="9"/>
    <n v="8.8789870000000004"/>
    <n v="0.11"/>
    <n v="0.12"/>
    <n v="0"/>
    <n v="0.24"/>
    <n v="29.14"/>
    <n v="25.83"/>
    <n v="30.17"/>
    <n v="85.14"/>
    <n v="28.38"/>
    <m/>
    <m/>
    <s v="NW T"/>
    <x v="0"/>
  </r>
  <r>
    <s v="27/08/2022"/>
    <x v="0"/>
    <s v="2"/>
    <s v="A001"/>
    <s v="A001"/>
    <s v="PLATINUM"/>
    <x v="0"/>
    <x v="0"/>
    <s v="MULTI DAY"/>
    <n v="29"/>
    <s v="TRAIL OPEN"/>
    <s v="GP,NW,FS NATIONALS DAY2"/>
    <n v="10"/>
    <n v="9.9456369999999996"/>
    <n v="0.02"/>
    <n v="0.08"/>
    <n v="0"/>
    <n v="0.11"/>
    <n v="23.56"/>
    <n v="27.9"/>
    <n v="30.66"/>
    <n v="82.12"/>
    <n v="27.37"/>
    <m/>
    <m/>
    <s v="NW T"/>
    <x v="0"/>
  </r>
  <r>
    <s v="27/08/2022"/>
    <x v="0"/>
    <s v="3"/>
    <s v="A189"/>
    <s v="A189"/>
    <s v="PLATINUM"/>
    <x v="15"/>
    <x v="15"/>
    <s v="MULTI DAY"/>
    <n v="29"/>
    <s v="TRAIL OPEN"/>
    <s v="GP,NW,FS NATIONALS DAY2"/>
    <n v="10"/>
    <n v="9.9642850000000003"/>
    <n v="0"/>
    <n v="0.06"/>
    <n v="0"/>
    <n v="7.0000000000000007E-2"/>
    <n v="24.18"/>
    <n v="26.87"/>
    <n v="30.77"/>
    <n v="81.819999999999993"/>
    <n v="27.27"/>
    <m/>
    <m/>
    <s v="N"/>
    <x v="1"/>
  </r>
  <r>
    <s v="27/08/2022"/>
    <x v="0"/>
    <s v="4"/>
    <s v="A150"/>
    <s v="A150"/>
    <s v="PLATINUM"/>
    <x v="2"/>
    <x v="2"/>
    <s v="MULTI DAY"/>
    <n v="29"/>
    <s v="TRAIL OPEN"/>
    <s v="GP,NW,FS NATIONALS DAY2"/>
    <n v="9"/>
    <n v="8.8550339999999998"/>
    <n v="7.0000000000000007E-2"/>
    <n v="0.21"/>
    <n v="0"/>
    <n v="0.28999999999999998"/>
    <n v="21.7"/>
    <n v="26.87"/>
    <n v="29.99"/>
    <n v="78.56"/>
    <n v="26.19"/>
    <m/>
    <m/>
    <s v="NW T"/>
    <x v="0"/>
  </r>
  <r>
    <s v="27/08/2022"/>
    <x v="0"/>
    <s v="5"/>
    <s v="A074"/>
    <s v="A074"/>
    <s v="PLATINUM"/>
    <x v="3"/>
    <x v="3"/>
    <s v="MULTI DAY"/>
    <n v="29"/>
    <s v="TRAIL OPEN"/>
    <s v="GP,NW,FS NATIONALS DAY2"/>
    <n v="9"/>
    <n v="8.867699"/>
    <n v="7.0000000000000007E-2"/>
    <n v="0.19"/>
    <n v="0"/>
    <n v="0.26"/>
    <n v="22.94"/>
    <n v="24.8"/>
    <n v="30.08"/>
    <n v="77.819999999999993"/>
    <n v="25.94"/>
    <m/>
    <m/>
    <s v="NW T"/>
    <x v="0"/>
  </r>
  <r>
    <s v="27/08/2022"/>
    <x v="1"/>
    <s v="1"/>
    <s v="A024"/>
    <s v="A024"/>
    <s v="SUIKERBOS"/>
    <x v="9"/>
    <x v="9"/>
    <s v="MULTI DAY"/>
    <n v="22"/>
    <s v="PLEASURE OPEN"/>
    <s v="GP,NW,FS NATIONALS DAY2"/>
    <n v="9"/>
    <n v="9"/>
    <n v="0"/>
    <n v="0"/>
    <n v="0"/>
    <n v="0"/>
    <n v="20.239999999999998"/>
    <n v="19.07"/>
    <n v="21.99"/>
    <n v="61.3"/>
    <n v="20.43"/>
    <m/>
    <m/>
    <s v="N"/>
    <x v="1"/>
  </r>
  <r>
    <s v="27/08/2022"/>
    <x v="1"/>
    <s v="2"/>
    <s v="A031"/>
    <s v="A031"/>
    <s v="SUIKERBOS"/>
    <x v="5"/>
    <x v="5"/>
    <s v="MULTI DAY"/>
    <n v="22"/>
    <s v="PLEASURE OPEN"/>
    <s v="GP,NW,FS NATIONALS DAY2"/>
    <n v="8"/>
    <n v="8.0251289999999997"/>
    <n v="0.13"/>
    <n v="0.08"/>
    <n v="0"/>
    <n v="0.21"/>
    <n v="19.8"/>
    <n v="19.8"/>
    <n v="21.4"/>
    <n v="61"/>
    <n v="20.329999999999998"/>
    <m/>
    <m/>
    <s v="GP P 1"/>
    <x v="0"/>
  </r>
  <r>
    <s v="27/08/2022"/>
    <x v="1"/>
    <s v="3"/>
    <s v="A025"/>
    <s v="A025"/>
    <s v="SUIKERBOS"/>
    <x v="6"/>
    <x v="6"/>
    <s v="MULTI DAY"/>
    <n v="22"/>
    <s v="PLEASURE OPEN"/>
    <s v="GP,NW,FS NATIONALS DAY2"/>
    <n v="9"/>
    <n v="8.9897840000000002"/>
    <n v="0.01"/>
    <n v="0"/>
    <n v="0"/>
    <n v="0.02"/>
    <n v="18.920000000000002"/>
    <n v="19.07"/>
    <n v="21.95"/>
    <n v="59.94"/>
    <n v="19.98"/>
    <m/>
    <m/>
    <s v="GP P 1"/>
    <x v="0"/>
  </r>
  <r>
    <s v="27/08/2022"/>
    <x v="1"/>
    <s v="4"/>
    <s v="A124"/>
    <s v="A124"/>
    <s v="SUIKERBOS"/>
    <x v="7"/>
    <x v="7"/>
    <s v="MULTI DAY"/>
    <n v="22"/>
    <s v="PLEASURE OPEN"/>
    <s v="GP,NW,FS NATIONALS DAY2"/>
    <n v="8"/>
    <n v="8.0373450000000002"/>
    <n v="0.14000000000000001"/>
    <n v="7.0000000000000007E-2"/>
    <n v="0"/>
    <n v="0.21"/>
    <n v="19.36"/>
    <n v="19.07"/>
    <n v="21.4"/>
    <n v="59.83"/>
    <n v="19.940000000000001"/>
    <m/>
    <m/>
    <s v="N"/>
    <x v="0"/>
  </r>
  <r>
    <s v="27/08/2022"/>
    <x v="1"/>
    <s v="5"/>
    <s v="A175"/>
    <s v="A175"/>
    <s v="PLATINUM"/>
    <x v="8"/>
    <x v="8"/>
    <s v="MULTI DAY"/>
    <n v="22"/>
    <s v="PLEASURE OPEN"/>
    <s v="GP,NW,FS NATIONALS DAY2"/>
    <n v="7"/>
    <n v="7.3401290000000001"/>
    <n v="0.42"/>
    <n v="0.25"/>
    <n v="0"/>
    <n v="0.68"/>
    <n v="20.239999999999998"/>
    <n v="18.329999999999998"/>
    <n v="19.86"/>
    <n v="58.43"/>
    <n v="19.48"/>
    <m/>
    <m/>
    <s v="NW P"/>
    <x v="0"/>
  </r>
  <r>
    <s v="27/08/2022"/>
    <x v="1"/>
    <s v="6"/>
    <s v="A066"/>
    <s v="A066"/>
    <s v="SUIKERBOS"/>
    <x v="11"/>
    <x v="11"/>
    <s v="MULTI DAY"/>
    <n v="22"/>
    <s v="PLEASURE OPEN"/>
    <s v="GP,NW,FS NATIONALS DAY2"/>
    <n v="8"/>
    <n v="8.0602479999999996"/>
    <n v="0.18"/>
    <n v="0.05"/>
    <n v="0"/>
    <n v="0.23"/>
    <n v="19.36"/>
    <n v="17.600000000000001"/>
    <n v="21.34"/>
    <n v="58.3"/>
    <n v="19.43"/>
    <m/>
    <m/>
    <s v="GP P 1"/>
    <x v="0"/>
  </r>
  <r>
    <s v="27/08/2022"/>
    <x v="1"/>
    <s v="7"/>
    <s v="A087"/>
    <s v="A087"/>
    <s v="SUIKERBOS"/>
    <x v="4"/>
    <x v="4"/>
    <s v="MULTI DAY"/>
    <n v="22"/>
    <s v="PLEASURE OPEN"/>
    <s v="GP,NW,FS NATIONALS DAY2"/>
    <n v="9"/>
    <n v="9.0112640000000006"/>
    <n v="0"/>
    <n v="0.02"/>
    <n v="0"/>
    <n v="0.02"/>
    <n v="16.28"/>
    <n v="19.8"/>
    <n v="21.93"/>
    <n v="58.01"/>
    <n v="19.34"/>
    <m/>
    <m/>
    <s v="GP P 1"/>
    <x v="0"/>
  </r>
  <r>
    <s v="27/08/2022"/>
    <x v="1"/>
    <s v="8"/>
    <s v="A160"/>
    <s v="A160"/>
    <s v="PLATINUM"/>
    <x v="10"/>
    <x v="10"/>
    <s v="MULTI DAY"/>
    <n v="22"/>
    <s v="PLEASURE OPEN"/>
    <s v="GP,NW,FS NATIONALS DAY2"/>
    <n v="7"/>
    <n v="7.3667559999999996"/>
    <n v="0.48"/>
    <n v="0.25"/>
    <n v="0"/>
    <n v="0.73"/>
    <n v="18.920000000000002"/>
    <n v="18.329999999999998"/>
    <n v="19.68"/>
    <n v="56.93"/>
    <n v="18.98"/>
    <m/>
    <m/>
    <s v="NW P"/>
    <x v="0"/>
  </r>
  <r>
    <s v="27/08/2022"/>
    <x v="2"/>
    <s v="1"/>
    <s v="A144"/>
    <s v="A144"/>
    <s v="MANE REIGN"/>
    <x v="12"/>
    <x v="12"/>
    <s v="MULTI DAY"/>
    <n v="9.6"/>
    <s v="KOPPIE OPEN"/>
    <s v="GP,NW,FS NATIONALS DAY2"/>
    <n v="6"/>
    <n v="5.740863"/>
    <n v="0.33"/>
    <n v="0.18"/>
    <n v="0"/>
    <n v="0.51"/>
    <n v="8.06"/>
    <n v="7.68"/>
    <n v="8.77"/>
    <n v="24.51"/>
    <n v="8.17"/>
    <m/>
    <m/>
    <s v="N"/>
    <x v="1"/>
  </r>
  <r>
    <s v="27/08/2022"/>
    <x v="2"/>
    <s v="2"/>
    <s v="A084"/>
    <s v="A084"/>
    <s v="MANE REIGN"/>
    <x v="13"/>
    <x v="13"/>
    <s v="SINGLE DAY"/>
    <n v="9.6"/>
    <s v="KOPPIE OPEN"/>
    <s v="GP,NW,FS NATIONALS DAY2"/>
    <n v="6"/>
    <n v="5.661861"/>
    <n v="0.41"/>
    <n v="0.25"/>
    <n v="0"/>
    <n v="0.67"/>
    <n v="7.49"/>
    <n v="8.32"/>
    <n v="8.52"/>
    <n v="24.33"/>
    <n v="8.11"/>
    <m/>
    <m/>
    <s v="N"/>
    <x v="1"/>
  </r>
  <r>
    <s v="28/08/2022"/>
    <x v="0"/>
    <s v="1"/>
    <s v="A012"/>
    <s v="A012"/>
    <s v="PLATINUM"/>
    <x v="1"/>
    <x v="1"/>
    <s v="MULTI DAY"/>
    <n v="28.2"/>
    <s v="TRAIL OPEN"/>
    <s v="GP,NW,FS NATIONALS DAY3"/>
    <n v="9"/>
    <n v="8.9602819999999994"/>
    <n v="0.1"/>
    <n v="0.03"/>
    <n v="0"/>
    <n v="0.13"/>
    <n v="25.38"/>
    <n v="23.5"/>
    <n v="27.77"/>
    <n v="76.650000000000006"/>
    <n v="25.55"/>
    <m/>
    <m/>
    <s v="NW T"/>
    <x v="0"/>
  </r>
  <r>
    <s v="28/08/2022"/>
    <x v="0"/>
    <s v="2"/>
    <s v="A150"/>
    <s v="A150"/>
    <s v="PLATINUM"/>
    <x v="2"/>
    <x v="2"/>
    <s v="MULTI DAY"/>
    <n v="28.2"/>
    <s v="TRAIL OPEN"/>
    <s v="GP,NW,FS NATIONALS DAY3"/>
    <n v="9"/>
    <n v="9.0408760000000008"/>
    <n v="0.01"/>
    <n v="0.06"/>
    <n v="0"/>
    <n v="0.08"/>
    <n v="24.82"/>
    <n v="20.68"/>
    <n v="27.93"/>
    <n v="73.430000000000007"/>
    <n v="24.48"/>
    <m/>
    <m/>
    <s v="NW T"/>
    <x v="0"/>
  </r>
  <r>
    <s v="28/08/2022"/>
    <x v="0"/>
    <s v="3"/>
    <s v="A189"/>
    <s v="A189"/>
    <s v="PLATINUM"/>
    <x v="15"/>
    <x v="15"/>
    <s v="MULTI DAY"/>
    <n v="28.2"/>
    <s v="TRAIL OPEN"/>
    <s v="GP,NW,FS NATIONALS DAY3"/>
    <n v="10"/>
    <n v="10.143879999999999"/>
    <n v="0.02"/>
    <n v="0.28999999999999998"/>
    <n v="0"/>
    <n v="0.31"/>
    <n v="18.61"/>
    <n v="26.32"/>
    <n v="27.32"/>
    <n v="72.25"/>
    <n v="24.08"/>
    <m/>
    <m/>
    <s v="N"/>
    <x v="1"/>
  </r>
  <r>
    <s v="28/08/2022"/>
    <x v="0"/>
    <s v="4"/>
    <s v="A001"/>
    <s v="A001"/>
    <s v="PLATINUM"/>
    <x v="0"/>
    <x v="0"/>
    <s v="MULTI DAY"/>
    <n v="28.2"/>
    <s v="TRAIL OPEN"/>
    <s v="GP,NW,FS NATIONALS DAY3"/>
    <n v="10"/>
    <n v="10.1287"/>
    <n v="0.01"/>
    <n v="0.28999999999999998"/>
    <n v="0"/>
    <n v="0.3"/>
    <n v="20.87"/>
    <n v="23.5"/>
    <n v="27.33"/>
    <n v="71.7"/>
    <n v="23.9"/>
    <m/>
    <m/>
    <s v="NW T"/>
    <x v="0"/>
  </r>
  <r>
    <s v="28/08/2022"/>
    <x v="0"/>
    <s v="5"/>
    <s v="A074"/>
    <s v="A074"/>
    <s v="PLATINUM"/>
    <x v="3"/>
    <x v="3"/>
    <s v="MULTI DAY"/>
    <n v="28.2"/>
    <s v="TRAIL OPEN"/>
    <s v="GP,NW,FS NATIONALS DAY3"/>
    <n v="9"/>
    <n v="9.0304210000000005"/>
    <n v="0"/>
    <n v="0.06"/>
    <n v="0"/>
    <n v="0.06"/>
    <n v="19.18"/>
    <n v="21.62"/>
    <n v="28"/>
    <n v="68.8"/>
    <n v="22.93"/>
    <m/>
    <m/>
    <s v="NW T"/>
    <x v="0"/>
  </r>
  <r>
    <s v="28/08/2022"/>
    <x v="1"/>
    <s v="1"/>
    <s v="A031"/>
    <s v="A031"/>
    <s v="SUIKERBOS"/>
    <x v="5"/>
    <x v="5"/>
    <s v="MULTI DAY"/>
    <n v="21.1"/>
    <s v="PLEASURE OPEN"/>
    <s v="GP,NW,FS NATIONALS DAY3"/>
    <n v="8"/>
    <n v="8.0903179999999999"/>
    <n v="0.14000000000000001"/>
    <n v="0.02"/>
    <n v="0"/>
    <n v="0.17"/>
    <n v="19.41"/>
    <n v="18.989999999999998"/>
    <n v="20.64"/>
    <n v="59.04"/>
    <n v="19.68"/>
    <m/>
    <m/>
    <s v="GP P 1"/>
    <x v="0"/>
  </r>
  <r>
    <s v="28/08/2022"/>
    <x v="1"/>
    <s v="2"/>
    <s v="A025"/>
    <s v="A025"/>
    <s v="SUIKERBOS"/>
    <x v="6"/>
    <x v="6"/>
    <s v="MULTI DAY"/>
    <n v="21.1"/>
    <s v="PLEASURE OPEN"/>
    <s v="GP,NW,FS NATIONALS DAY3"/>
    <n v="9"/>
    <n v="9.1232279999999992"/>
    <n v="0.13"/>
    <n v="0.11"/>
    <n v="0"/>
    <n v="0.24"/>
    <n v="18.989999999999998"/>
    <n v="18.989999999999998"/>
    <n v="20.52"/>
    <n v="58.5"/>
    <n v="19.5"/>
    <m/>
    <m/>
    <s v="GP P 1"/>
    <x v="0"/>
  </r>
  <r>
    <s v="28/08/2022"/>
    <x v="1"/>
    <s v="3"/>
    <s v="A087"/>
    <s v="A087"/>
    <s v="SUIKERBOS"/>
    <x v="4"/>
    <x v="4"/>
    <s v="MULTI DAY"/>
    <n v="21.1"/>
    <s v="PLEASURE OPEN"/>
    <s v="GP,NW,FS NATIONALS DAY3"/>
    <n v="9"/>
    <n v="9.0948270000000004"/>
    <n v="0.14000000000000001"/>
    <n v="0.04"/>
    <n v="0"/>
    <n v="0.18"/>
    <n v="18.149999999999999"/>
    <n v="18.989999999999998"/>
    <n v="20.66"/>
    <n v="57.8"/>
    <n v="19.27"/>
    <m/>
    <m/>
    <s v="GP P 1"/>
    <x v="0"/>
  </r>
  <r>
    <s v="28/08/2022"/>
    <x v="1"/>
    <s v="4"/>
    <s v="A124"/>
    <s v="A124"/>
    <s v="SUIKERBOS"/>
    <x v="7"/>
    <x v="7"/>
    <s v="MULTI DAY"/>
    <n v="21.1"/>
    <s v="PLEASURE OPEN"/>
    <s v="GP,NW,FS NATIONALS DAY3"/>
    <n v="8"/>
    <n v="8.0998079999999995"/>
    <n v="0.18"/>
    <n v="0"/>
    <n v="0"/>
    <n v="0.19"/>
    <n v="19.41"/>
    <n v="17.579999999999998"/>
    <n v="20.59"/>
    <n v="57.58"/>
    <n v="19.190000000000001"/>
    <m/>
    <m/>
    <s v="N"/>
    <x v="0"/>
  </r>
  <r>
    <s v="28/08/2022"/>
    <x v="1"/>
    <n v="7"/>
    <s v="A160"/>
    <s v="A160"/>
    <s v="PLATINUM"/>
    <x v="10"/>
    <x v="10"/>
    <s v="MULTI DAY"/>
    <n v="21.1"/>
    <s v="PLEASURE OPEN"/>
    <s v="GP,NW,FS NATIONALS DAY3"/>
    <n v="7"/>
    <n v="6.9925430000000004"/>
    <n v="0.06"/>
    <n v="0.06"/>
    <n v="0"/>
    <n v="0.12"/>
    <n v="18.149999999999999"/>
    <n v="18.29"/>
    <n v="15.532500000000001"/>
    <n v="51.972499999999997"/>
    <n v="17.32"/>
    <m/>
    <m/>
    <s v="NW P"/>
    <x v="0"/>
  </r>
  <r>
    <s v="28/08/2022"/>
    <x v="1"/>
    <n v="5"/>
    <s v="A175"/>
    <s v="A175"/>
    <s v="PLATINUM"/>
    <x v="8"/>
    <x v="8"/>
    <s v="MULTI DAY"/>
    <n v="21.1"/>
    <s v="PLEASURE OPEN"/>
    <s v="GP,NW,FS NATIONALS DAY3"/>
    <n v="7"/>
    <n v="6.9938310000000001"/>
    <n v="0.11"/>
    <n v="0.11"/>
    <n v="0"/>
    <n v="0.23"/>
    <n v="18.57"/>
    <n v="17.579999999999998"/>
    <n v="20.38"/>
    <n v="56.53"/>
    <n v="18.84"/>
    <m/>
    <m/>
    <s v="NW P"/>
    <x v="0"/>
  </r>
  <r>
    <s v="28/08/2022"/>
    <x v="1"/>
    <n v="6"/>
    <s v="A066"/>
    <s v="A066"/>
    <s v="SUIKERBOS"/>
    <x v="11"/>
    <x v="11"/>
    <s v="MULTI DAY"/>
    <n v="21.1"/>
    <s v="PLEASURE OPEN"/>
    <s v="GP,NW,FS NATIONALS DAY3"/>
    <n v="8"/>
    <n v="8.1249330000000004"/>
    <n v="0.26"/>
    <n v="0.02"/>
    <n v="0"/>
    <n v="0.28999999999999998"/>
    <n v="19.41"/>
    <n v="15.47"/>
    <n v="20.32"/>
    <n v="55.2"/>
    <n v="18.399999999999999"/>
    <m/>
    <m/>
    <s v="GP P 1"/>
    <x v="0"/>
  </r>
  <r>
    <s v="28/08/2022"/>
    <x v="2"/>
    <s v="1"/>
    <s v="A144"/>
    <s v="A144"/>
    <s v="MANE REIGN"/>
    <x v="12"/>
    <x v="12"/>
    <s v="MULTI DAY"/>
    <n v="4.8"/>
    <s v="KOPPIE OPEN"/>
    <s v="GP,NW,FS NATIONALS DAY3"/>
    <n v="6"/>
    <n v="5.7793000000000001"/>
    <n v="0.22"/>
    <n v="0"/>
    <n v="0"/>
    <n v="0.22"/>
    <n v="4.05"/>
    <n v="4.08"/>
    <n v="4.62"/>
    <n v="12.75"/>
    <n v="4.25"/>
    <m/>
    <m/>
    <s v="N"/>
    <x v="1"/>
  </r>
  <r>
    <s v="16/09/2022"/>
    <x v="1"/>
    <s v="1"/>
    <s v="A004"/>
    <s v="A004"/>
    <s v="BORDER"/>
    <x v="16"/>
    <x v="16"/>
    <s v="MULTI DAY"/>
    <n v="20.6"/>
    <s v="PLEASURE OPEN"/>
    <s v="EC NATIONALS DAY 1"/>
    <n v="8"/>
    <n v="7.7597569999999996"/>
    <n v="0.42"/>
    <n v="0.04"/>
    <n v="0"/>
    <n v="0.47"/>
    <n v="14.42"/>
    <n v="15.11"/>
    <n v="19.39"/>
    <n v="48.92"/>
    <n v="16.309999999999999"/>
    <m/>
    <m/>
    <s v="EC P"/>
    <x v="0"/>
  </r>
  <r>
    <s v="16/09/2022"/>
    <x v="1"/>
    <s v="2"/>
    <s v="A138"/>
    <s v="A138"/>
    <s v="BORDER"/>
    <x v="17"/>
    <x v="17"/>
    <s v="MULTI DAY"/>
    <n v="20.6"/>
    <s v="PLEASURE OPEN"/>
    <s v="EC NATIONALS DAY 1"/>
    <n v="8"/>
    <n v="6.8577760000000003"/>
    <n v="1.56"/>
    <n v="0.66"/>
    <n v="0"/>
    <n v="2.2200000000000002"/>
    <n v="16.89"/>
    <n v="15.11"/>
    <n v="14.87"/>
    <n v="46.87"/>
    <n v="15.62"/>
    <m/>
    <m/>
    <s v="EC P"/>
    <x v="0"/>
  </r>
  <r>
    <s v="16/09/2022"/>
    <x v="1"/>
    <s v="3"/>
    <s v="A151"/>
    <s v="A151"/>
    <s v="BORDER"/>
    <x v="18"/>
    <x v="18"/>
    <s v="MULTI DAY"/>
    <n v="20.6"/>
    <s v="PLEASURE OPEN"/>
    <s v="EC NATIONALS DAY 1"/>
    <n v="8"/>
    <n v="6.91533"/>
    <n v="1.51"/>
    <n v="0.59"/>
    <n v="0"/>
    <n v="2.1"/>
    <n v="16.89"/>
    <n v="14.42"/>
    <n v="15.17"/>
    <n v="46.48"/>
    <n v="15.49"/>
    <m/>
    <m/>
    <s v="EC P"/>
    <x v="0"/>
  </r>
  <r>
    <s v="16/09/2022"/>
    <x v="1"/>
    <s v="4"/>
    <s v="A130"/>
    <s v="A130"/>
    <s v="DRGR"/>
    <x v="19"/>
    <x v="19"/>
    <s v="MULTI DAY"/>
    <n v="20.6"/>
    <s v="PLEASURE OPEN"/>
    <s v="EC NATIONALS DAY 1"/>
    <n v="10"/>
    <n v="8.8559819999999991"/>
    <n v="2.82"/>
    <n v="1.55"/>
    <n v="0"/>
    <n v="4.37"/>
    <n v="16.89"/>
    <n v="13.73"/>
    <n v="11.59"/>
    <n v="42.21"/>
    <n v="14.07"/>
    <m/>
    <m/>
    <s v="N"/>
    <x v="0"/>
  </r>
  <r>
    <s v="16/09/2022"/>
    <x v="1"/>
    <s v="1"/>
    <s v="A057"/>
    <s v="A057"/>
    <s v="KRC"/>
    <x v="20"/>
    <x v="20"/>
    <s v="MULTI DAY"/>
    <n v="10"/>
    <s v="PLEASURE OPEN"/>
    <s v="EC NATIONALS DAY 1"/>
    <n v="8"/>
    <n v="8.6227540000000005"/>
    <n v="0.73"/>
    <n v="0.51"/>
    <n v="0"/>
    <n v="1.24"/>
    <n v="7.4"/>
    <n v="9.33"/>
    <n v="8.44"/>
    <n v="25.17"/>
    <n v="8.39"/>
    <m/>
    <m/>
    <s v="N"/>
    <x v="0"/>
  </r>
  <r>
    <s v="16/09/2022"/>
    <x v="1"/>
    <s v="2"/>
    <s v="A104"/>
    <s v="A104"/>
    <s v="KRC"/>
    <x v="21"/>
    <x v="21"/>
    <s v="MULTI DAY"/>
    <n v="10"/>
    <s v="PLEASURE OPEN"/>
    <s v="EC NATIONALS DAY 1"/>
    <n v="8"/>
    <n v="8.5918849999999996"/>
    <n v="0.79"/>
    <n v="0.39"/>
    <n v="0"/>
    <n v="1.19"/>
    <n v="7.2"/>
    <n v="7.67"/>
    <n v="8.51"/>
    <n v="23.38"/>
    <n v="7.79"/>
    <m/>
    <m/>
    <s v="N"/>
    <x v="1"/>
  </r>
  <r>
    <s v="16/09/2022"/>
    <x v="1"/>
    <m/>
    <s v="A035"/>
    <s v="A035"/>
    <s v="KRC"/>
    <x v="22"/>
    <x v="22"/>
    <s v="SINGLE DAY"/>
    <n v="0"/>
    <s v="PLEASURE OPEN"/>
    <s v="EC NATIONALS DAY 1"/>
    <n v="0"/>
    <n v="0"/>
    <n v="0"/>
    <n v="0"/>
    <n v="0"/>
    <n v="0"/>
    <n v="0"/>
    <n v="0"/>
    <n v="0"/>
    <n v="0"/>
    <n v="0"/>
    <s v="RET"/>
    <m/>
    <s v="N"/>
    <x v="1"/>
  </r>
  <r>
    <s v="17/09/2022"/>
    <x v="1"/>
    <s v="1"/>
    <s v="A035"/>
    <s v="A035"/>
    <s v="KRC"/>
    <x v="22"/>
    <x v="22"/>
    <s v="MULTI DAY"/>
    <n v="20"/>
    <s v="PLEASURE OPEN"/>
    <s v="EC NATIONALS DAY 2"/>
    <n v="8"/>
    <n v="8.0080080000000002"/>
    <n v="0.06"/>
    <n v="0.04"/>
    <n v="0"/>
    <n v="0.11"/>
    <n v="17.600000000000001"/>
    <n v="18.670000000000002"/>
    <n v="19.71"/>
    <n v="55.98"/>
    <n v="18.66"/>
    <m/>
    <m/>
    <s v="N"/>
    <x v="1"/>
  </r>
  <r>
    <s v="17/09/2022"/>
    <x v="1"/>
    <s v="2"/>
    <s v="A130"/>
    <s v="A130"/>
    <s v="DRGR"/>
    <x v="19"/>
    <x v="19"/>
    <s v="MULTI DAY"/>
    <n v="20"/>
    <s v="PLEASURE OPEN"/>
    <s v="EC NATIONALS DAY 2"/>
    <n v="10"/>
    <n v="10.271039999999999"/>
    <n v="0.28999999999999998"/>
    <n v="0.24"/>
    <n v="0"/>
    <n v="0.54"/>
    <n v="17.2"/>
    <n v="15.33"/>
    <n v="18.920000000000002"/>
    <n v="51.45"/>
    <n v="17.149999999999999"/>
    <m/>
    <m/>
    <s v="N"/>
    <x v="0"/>
  </r>
  <r>
    <s v="17/09/2022"/>
    <x v="1"/>
    <s v="3"/>
    <s v="A138"/>
    <s v="A138"/>
    <s v="BORDER"/>
    <x v="17"/>
    <x v="17"/>
    <s v="MULTI DAY"/>
    <n v="20"/>
    <s v="PLEASURE OPEN"/>
    <s v="EC NATIONALS DAY 2"/>
    <n v="8"/>
    <n v="8.1172489999999993"/>
    <n v="0.02"/>
    <n v="0.21"/>
    <n v="0"/>
    <n v="0.23"/>
    <n v="16.399999999999999"/>
    <n v="14"/>
    <n v="19.41"/>
    <n v="49.81"/>
    <n v="16.600000000000001"/>
    <m/>
    <m/>
    <s v="EC P"/>
    <x v="0"/>
  </r>
  <r>
    <s v="17/09/2022"/>
    <x v="1"/>
    <s v="4"/>
    <s v="A004"/>
    <s v="A004"/>
    <s v="BORDER"/>
    <x v="16"/>
    <x v="16"/>
    <s v="MULTI DAY"/>
    <n v="20"/>
    <s v="PLEASURE OPEN"/>
    <s v="EC NATIONALS DAY 2"/>
    <n v="8"/>
    <n v="8.0393030000000003"/>
    <n v="0.11"/>
    <n v="0.03"/>
    <n v="0"/>
    <n v="0.14000000000000001"/>
    <n v="13.6"/>
    <n v="16"/>
    <n v="19.64"/>
    <n v="49.24"/>
    <n v="16.41"/>
    <m/>
    <m/>
    <s v="EC P"/>
    <x v="0"/>
  </r>
  <r>
    <s v="17/09/2022"/>
    <x v="1"/>
    <s v="5"/>
    <s v="A151"/>
    <s v="A151"/>
    <s v="BORDER"/>
    <x v="18"/>
    <x v="18"/>
    <s v="MULTI DAY"/>
    <n v="20"/>
    <s v="PLEASURE OPEN"/>
    <s v="EC NATIONALS DAY 2"/>
    <n v="8"/>
    <n v="8.0672259999999998"/>
    <n v="0.03"/>
    <n v="0.09"/>
    <n v="0"/>
    <n v="0.13"/>
    <n v="15.6"/>
    <n v="13.33"/>
    <n v="19.66"/>
    <n v="48.59"/>
    <n v="16.2"/>
    <m/>
    <m/>
    <s v="EC P"/>
    <x v="0"/>
  </r>
  <r>
    <s v="17/09/2022"/>
    <x v="1"/>
    <s v="1"/>
    <s v="A057"/>
    <s v="A057"/>
    <s v="KRC"/>
    <x v="20"/>
    <x v="20"/>
    <s v="MULTI DAY"/>
    <n v="10"/>
    <s v="PLEASURE OPEN"/>
    <s v="EC NATIONALS DAY 2"/>
    <n v="8"/>
    <n v="8.3701460000000001"/>
    <n v="0.18"/>
    <n v="0.56000000000000005"/>
    <n v="0"/>
    <n v="0.74"/>
    <n v="7.6"/>
    <n v="9"/>
    <n v="9.06"/>
    <n v="25.66"/>
    <n v="8.5500000000000007"/>
    <m/>
    <m/>
    <s v="N"/>
    <x v="0"/>
  </r>
  <r>
    <s v="17/09/2022"/>
    <x v="1"/>
    <s v="2"/>
    <s v="A104"/>
    <s v="A104"/>
    <s v="KRC"/>
    <x v="21"/>
    <x v="21"/>
    <s v="MULTI DAY"/>
    <n v="10"/>
    <s v="PLEASURE OPEN"/>
    <s v="EC NATIONALS DAY 2"/>
    <n v="8"/>
    <n v="8.4447569999999992"/>
    <n v="0.26"/>
    <n v="0.62"/>
    <n v="0"/>
    <n v="0.89"/>
    <n v="7"/>
    <n v="7"/>
    <n v="8.8800000000000008"/>
    <n v="22.88"/>
    <n v="7.63"/>
    <m/>
    <m/>
    <s v="N"/>
    <x v="1"/>
  </r>
  <r>
    <s v="17/09/2022"/>
    <x v="1"/>
    <s v="3"/>
    <s v="A188"/>
    <s v="A188"/>
    <s v="KRC"/>
    <x v="23"/>
    <x v="23"/>
    <s v="SINGLE DAY"/>
    <n v="10"/>
    <s v="PLEASURE OPEN"/>
    <s v="EC NATIONALS DAY 2"/>
    <n v="8"/>
    <n v="6.6042920000000001"/>
    <n v="1.44"/>
    <n v="1.34"/>
    <n v="0"/>
    <n v="2.79"/>
    <n v="7.6"/>
    <n v="7.33"/>
    <n v="6.51"/>
    <n v="21.44"/>
    <n v="7.15"/>
    <m/>
    <m/>
    <s v="N"/>
    <x v="1"/>
  </r>
  <r>
    <s v="17/09/2022"/>
    <x v="1"/>
    <s v="4"/>
    <s v="A191"/>
    <s v="A191"/>
    <s v="KRC"/>
    <x v="24"/>
    <x v="24"/>
    <s v="MULTI DAY"/>
    <n v="10"/>
    <s v="PLEASURE OPEN"/>
    <s v="EC NATIONALS DAY 2"/>
    <n v="8"/>
    <n v="6.6641979999999998"/>
    <n v="1.38"/>
    <n v="1.28"/>
    <n v="0"/>
    <n v="2.67"/>
    <n v="7.2"/>
    <n v="6.67"/>
    <n v="6.66"/>
    <n v="20.53"/>
    <n v="6.84"/>
    <m/>
    <m/>
    <s v="N"/>
    <x v="1"/>
  </r>
  <r>
    <s v="18/09/2022"/>
    <x v="1"/>
    <s v="1"/>
    <s v="A035"/>
    <s v="A035"/>
    <s v="KRC"/>
    <x v="22"/>
    <x v="22"/>
    <s v="MULTI DAY"/>
    <n v="20.3"/>
    <s v="PLEASURE OPEN"/>
    <s v="EC NATIONALS DAY 3"/>
    <n v="8"/>
    <n v="7.8920079999999997"/>
    <n v="0.06"/>
    <n v="0.15"/>
    <n v="0"/>
    <n v="0.21"/>
    <n v="16.649999999999999"/>
    <n v="19.62"/>
    <n v="19.75"/>
    <n v="56.02"/>
    <n v="18.670000000000002"/>
    <m/>
    <m/>
    <s v="N"/>
    <x v="1"/>
  </r>
  <r>
    <s v="18/09/2022"/>
    <x v="1"/>
    <s v="2"/>
    <s v="A130"/>
    <s v="A130"/>
    <s v="DRGR"/>
    <x v="19"/>
    <x v="19"/>
    <s v="MULTI DAY"/>
    <n v="20.3"/>
    <s v="PLEASURE OPEN"/>
    <s v="EC NATIONALS DAY 3"/>
    <n v="10"/>
    <n v="9.8543679999999991"/>
    <n v="0.1"/>
    <n v="0.18"/>
    <n v="0"/>
    <n v="0.28999999999999998"/>
    <n v="18.27"/>
    <n v="16.920000000000002"/>
    <n v="19.71"/>
    <n v="54.9"/>
    <n v="18.3"/>
    <m/>
    <m/>
    <s v="N"/>
    <x v="0"/>
  </r>
  <r>
    <s v="18/09/2022"/>
    <x v="1"/>
    <s v="3"/>
    <s v="A004"/>
    <s v="A004"/>
    <s v="BORDER"/>
    <x v="16"/>
    <x v="16"/>
    <s v="MULTI DAY"/>
    <n v="20.3"/>
    <s v="PLEASURE OPEN"/>
    <s v="EC NATIONALS DAY 3"/>
    <n v="8"/>
    <n v="7.9082350000000003"/>
    <n v="0.02"/>
    <n v="0.16"/>
    <n v="0"/>
    <n v="0.18"/>
    <n v="15.83"/>
    <n v="17.59"/>
    <n v="19.829999999999998"/>
    <n v="53.25"/>
    <n v="17.75"/>
    <m/>
    <m/>
    <s v="EC P"/>
    <x v="0"/>
  </r>
  <r>
    <s v="18/09/2022"/>
    <x v="1"/>
    <s v="4"/>
    <s v="A138"/>
    <s v="A138"/>
    <s v="BORDER"/>
    <x v="17"/>
    <x v="17"/>
    <s v="MULTI DAY"/>
    <n v="20.3"/>
    <s v="PLEASURE OPEN"/>
    <s v="EC NATIONALS DAY 3"/>
    <n v="8"/>
    <n v="7.8513099999999998"/>
    <n v="0.33"/>
    <n v="0.05"/>
    <n v="0"/>
    <n v="0.39"/>
    <n v="17.46"/>
    <n v="16.239999999999998"/>
    <n v="19.29"/>
    <n v="52.99"/>
    <n v="17.66"/>
    <m/>
    <m/>
    <s v="EC P"/>
    <x v="0"/>
  </r>
  <r>
    <s v="18/09/2022"/>
    <x v="1"/>
    <s v="5"/>
    <s v="A151"/>
    <s v="A151"/>
    <s v="BORDER"/>
    <x v="18"/>
    <x v="18"/>
    <s v="MULTI DAY"/>
    <n v="20.3"/>
    <s v="PLEASURE OPEN"/>
    <s v="EC NATIONALS DAY 3"/>
    <n v="8"/>
    <n v="7.7902139999999997"/>
    <n v="0.37"/>
    <n v="0.02"/>
    <n v="0"/>
    <n v="0.4"/>
    <n v="15.02"/>
    <n v="14.89"/>
    <n v="19.27"/>
    <n v="49.18"/>
    <n v="16.39"/>
    <m/>
    <m/>
    <s v="EC P"/>
    <x v="0"/>
  </r>
  <r>
    <s v="18/09/2022"/>
    <x v="1"/>
    <s v="1"/>
    <s v="A057"/>
    <s v="A057"/>
    <s v="KRC"/>
    <x v="20"/>
    <x v="20"/>
    <s v="MULTI DAY"/>
    <n v="10"/>
    <s v="PLEASURE OPEN"/>
    <s v="EC NATIONALS DAY 3"/>
    <n v="8"/>
    <n v="7.8774610000000003"/>
    <n v="0.5"/>
    <n v="0.28999999999999998"/>
    <n v="0"/>
    <n v="0.8"/>
    <n v="7.8"/>
    <n v="8"/>
    <n v="9"/>
    <n v="24.8"/>
    <n v="8.27"/>
    <m/>
    <m/>
    <s v="N"/>
    <x v="0"/>
  </r>
  <r>
    <s v="18/09/2022"/>
    <x v="1"/>
    <s v="2"/>
    <s v="A191"/>
    <s v="A191"/>
    <s v="KRC"/>
    <x v="24"/>
    <x v="24"/>
    <s v="MULTI DAY"/>
    <n v="10"/>
    <s v="PLEASURE OPEN"/>
    <s v="EC NATIONALS DAY 3"/>
    <n v="8"/>
    <n v="8"/>
    <n v="0.56000000000000005"/>
    <n v="0.65"/>
    <n v="0"/>
    <n v="1.21"/>
    <n v="7.6"/>
    <n v="7"/>
    <n v="8.48"/>
    <n v="23.08"/>
    <n v="7.69"/>
    <m/>
    <m/>
    <s v="N"/>
    <x v="1"/>
  </r>
  <r>
    <s v="28/10/2022"/>
    <x v="1"/>
    <s v="1"/>
    <s v="A093"/>
    <s v="A093"/>
    <s v="STONERIVER"/>
    <x v="25"/>
    <x v="25"/>
    <s v="MULTI DAY"/>
    <n v="20.9"/>
    <s v="PLEASURE OPEN"/>
    <s v="WECTRA NATIONALS DAY 1"/>
    <n v="7"/>
    <n v="6.9647319999999997"/>
    <n v="0"/>
    <n v="0.12"/>
    <n v="0"/>
    <n v="0.12"/>
    <n v="19.23"/>
    <n v="18.809999999999999"/>
    <n v="20.53"/>
    <n v="58.57"/>
    <n v="19.523299999999999"/>
    <m/>
    <m/>
    <s v="WC P 1"/>
    <x v="0"/>
  </r>
  <r>
    <s v="28/10/2022"/>
    <x v="1"/>
    <s v="2"/>
    <s v="A091"/>
    <s v="A091"/>
    <s v="WCCD"/>
    <x v="26"/>
    <x v="26"/>
    <s v="MULTI DAY"/>
    <n v="20.9"/>
    <s v="PLEASURE OPEN"/>
    <s v="WECTRA NATIONALS DAY 1"/>
    <n v="12"/>
    <n v="11.97898"/>
    <n v="0"/>
    <n v="7.0000000000000007E-2"/>
    <n v="0"/>
    <n v="7.0000000000000007E-2"/>
    <n v="18.39"/>
    <n v="17.420000000000002"/>
    <n v="20.76"/>
    <n v="56.57"/>
    <n v="18.8567"/>
    <m/>
    <m/>
    <s v="WC P 1"/>
    <x v="0"/>
  </r>
  <r>
    <s v="28/10/2022"/>
    <x v="1"/>
    <s v="3"/>
    <s v="A094"/>
    <s v="A094"/>
    <s v="STONERIVER"/>
    <x v="27"/>
    <x v="27"/>
    <s v="MULTI DAY"/>
    <n v="20.9"/>
    <s v="PLEASURE OPEN"/>
    <s v="WECTRA NATIONALS DAY 1"/>
    <n v="7"/>
    <n v="6.9782970000000004"/>
    <n v="0"/>
    <n v="0.09"/>
    <n v="0"/>
    <n v="0.09"/>
    <n v="19.23"/>
    <n v="16.72"/>
    <n v="20.61"/>
    <n v="56.56"/>
    <n v="18.853300000000001"/>
    <m/>
    <m/>
    <s v="WC P 1"/>
    <x v="0"/>
  </r>
  <r>
    <s v="28/10/2022"/>
    <x v="1"/>
    <s v="4"/>
    <s v="A090"/>
    <s v="A090"/>
    <s v="WCCD"/>
    <x v="28"/>
    <x v="28"/>
    <s v="MULTI DAY"/>
    <n v="20.9"/>
    <s v="PLEASURE OPEN"/>
    <s v="WECTRA NATIONALS DAY 1"/>
    <n v="12"/>
    <n v="11.97898"/>
    <n v="0"/>
    <n v="7.0000000000000007E-2"/>
    <n v="0"/>
    <n v="7.0000000000000007E-2"/>
    <n v="18.809999999999999"/>
    <n v="16.72"/>
    <n v="20.76"/>
    <n v="56.29"/>
    <n v="18.763300000000001"/>
    <m/>
    <m/>
    <s v="WC P 1"/>
    <x v="0"/>
  </r>
  <r>
    <s v="28/10/2022"/>
    <x v="1"/>
    <s v="5"/>
    <s v="A013"/>
    <s v="A013"/>
    <s v="WCCD"/>
    <x v="29"/>
    <x v="29"/>
    <s v="MULTI DAY"/>
    <n v="20.9"/>
    <s v="PLEASURE OPEN"/>
    <s v="WECTRA NATIONALS DAY 1"/>
    <n v="7"/>
    <n v="7.0442840000000002"/>
    <n v="0.02"/>
    <n v="0.23"/>
    <n v="0"/>
    <n v="0.25"/>
    <n v="18.809999999999999"/>
    <n v="16.72"/>
    <n v="20.13"/>
    <n v="55.66"/>
    <n v="18.5533"/>
    <m/>
    <m/>
    <s v="WC P 2"/>
    <x v="1"/>
  </r>
  <r>
    <s v="28/10/2022"/>
    <x v="1"/>
    <s v="6"/>
    <s v="A118"/>
    <s v="A118"/>
    <s v="WCCD"/>
    <x v="30"/>
    <x v="30"/>
    <s v="MULTI DAY"/>
    <n v="20.9"/>
    <s v="PLEASURE OPEN"/>
    <s v="WECTRA NATIONALS DAY 1"/>
    <n v="8"/>
    <n v="7.9275099999999998"/>
    <n v="0"/>
    <n v="0.26"/>
    <n v="0"/>
    <n v="0.26"/>
    <n v="17.97"/>
    <n v="17.420000000000002"/>
    <n v="20.2"/>
    <n v="55.59"/>
    <n v="18.53"/>
    <m/>
    <m/>
    <s v="WC P 2"/>
    <x v="0"/>
  </r>
  <r>
    <s v="28/10/2022"/>
    <x v="1"/>
    <s v="7"/>
    <s v="A047"/>
    <s v="A047"/>
    <s v="WCCD"/>
    <x v="31"/>
    <x v="31"/>
    <s v="MULTI DAY"/>
    <n v="20.9"/>
    <s v="PLEASURE OPEN"/>
    <s v="WECTRA NATIONALS DAY 1"/>
    <n v="9"/>
    <n v="9.0129370000000009"/>
    <n v="0.05"/>
    <n v="0.09"/>
    <n v="0"/>
    <n v="0.15"/>
    <n v="18.809999999999999"/>
    <n v="15.33"/>
    <n v="20.55"/>
    <n v="54.69"/>
    <n v="18.23"/>
    <m/>
    <m/>
    <s v="WC P 1"/>
    <x v="0"/>
  </r>
  <r>
    <s v="28/10/2022"/>
    <x v="1"/>
    <s v="8"/>
    <s v="A119"/>
    <s v="A119"/>
    <s v="WCCD"/>
    <x v="32"/>
    <x v="32"/>
    <s v="MULTI DAY"/>
    <n v="20.9"/>
    <s v="PLEASURE OPEN"/>
    <s v="WECTRA NATIONALS DAY 1"/>
    <n v="8"/>
    <n v="7.92584"/>
    <n v="0"/>
    <n v="0.27"/>
    <n v="0"/>
    <n v="0.27"/>
    <n v="18.809999999999999"/>
    <n v="15.33"/>
    <n v="20.18"/>
    <n v="54.32"/>
    <n v="18.1067"/>
    <m/>
    <m/>
    <s v="WC P 2"/>
    <x v="0"/>
  </r>
  <r>
    <s v="28/10/2022"/>
    <x v="1"/>
    <s v="9"/>
    <s v="A128"/>
    <s v="A128"/>
    <s v="WCCD"/>
    <x v="33"/>
    <x v="33"/>
    <s v="MULTI DAY"/>
    <n v="20.9"/>
    <s v="PLEASURE OPEN"/>
    <s v="WECTRA NATIONALS DAY 1"/>
    <n v="7"/>
    <n v="7.0140760000000002"/>
    <n v="0.02"/>
    <n v="0.11"/>
    <n v="0"/>
    <n v="0.14000000000000001"/>
    <n v="16.72"/>
    <n v="16.02"/>
    <n v="20.47"/>
    <n v="53.21"/>
    <n v="17.736699999999999"/>
    <m/>
    <m/>
    <s v="N"/>
    <x v="1"/>
  </r>
  <r>
    <s v="28/10/2022"/>
    <x v="1"/>
    <s v="10"/>
    <s v="A152"/>
    <s v="A152"/>
    <s v="WCCD"/>
    <x v="34"/>
    <x v="34"/>
    <s v="MULTI DAY"/>
    <n v="20.9"/>
    <s v="PLEASURE OPEN"/>
    <s v="WECTRA NATIONALS DAY 1"/>
    <n v="7"/>
    <n v="6.949935"/>
    <n v="0.01"/>
    <n v="0.13"/>
    <n v="0"/>
    <n v="0.15"/>
    <n v="17.559999999999999"/>
    <n v="14.63"/>
    <n v="20.43"/>
    <n v="52.62"/>
    <n v="17.54"/>
    <m/>
    <m/>
    <s v="N"/>
    <x v="1"/>
  </r>
  <r>
    <s v="28/10/2022"/>
    <x v="1"/>
    <s v="11"/>
    <s v="A089"/>
    <s v="A089"/>
    <s v="WCCD"/>
    <x v="35"/>
    <x v="35"/>
    <s v="MULTI DAY"/>
    <n v="20.9"/>
    <s v="PLEASURE OPEN"/>
    <s v="WECTRA NATIONALS DAY 1"/>
    <n v="7"/>
    <n v="7.0330899999999996"/>
    <n v="0.02"/>
    <n v="0.2"/>
    <n v="0"/>
    <n v="0.23"/>
    <n v="18.39"/>
    <n v="11.84"/>
    <n v="20.2"/>
    <n v="50.43"/>
    <n v="16.809999999999999"/>
    <m/>
    <m/>
    <s v="WC P 2"/>
    <x v="1"/>
  </r>
  <r>
    <s v="28/10/2022"/>
    <x v="1"/>
    <s v="1"/>
    <s v="A198"/>
    <s v="A198"/>
    <s v="WCCD"/>
    <x v="36"/>
    <x v="36"/>
    <s v="SINGLE DAY"/>
    <n v="10.5"/>
    <s v="PLEASURE OPEN"/>
    <s v="WECTRA NATIONALS DAY 1"/>
    <n v="8"/>
    <n v="7.7205880000000002"/>
    <n v="7.0000000000000007E-2"/>
    <n v="0.45"/>
    <n v="0"/>
    <n v="0.53"/>
    <n v="8.4"/>
    <n v="9.4499999999999993"/>
    <n v="9.8000000000000007"/>
    <n v="27.65"/>
    <n v="9.2166999999999994"/>
    <m/>
    <m/>
    <s v="N"/>
    <x v="1"/>
  </r>
  <r>
    <s v="28/10/2022"/>
    <x v="1"/>
    <s v="2"/>
    <s v="A197"/>
    <s v="A197"/>
    <s v="WCCD"/>
    <x v="37"/>
    <x v="37"/>
    <s v="MULTI DAY"/>
    <n v="10.5"/>
    <s v="PLEASURE OPEN"/>
    <s v="WECTRA NATIONALS DAY 1"/>
    <n v="8"/>
    <n v="7.7221650000000004"/>
    <n v="0.11"/>
    <n v="0.41"/>
    <n v="0"/>
    <n v="0.53"/>
    <n v="8.19"/>
    <n v="8.75"/>
    <n v="9.8000000000000007"/>
    <n v="26.74"/>
    <n v="8.9132999999999996"/>
    <m/>
    <m/>
    <s v="N"/>
    <x v="1"/>
  </r>
  <r>
    <s v="28/10/2022"/>
    <x v="1"/>
    <s v="3"/>
    <s v="A095"/>
    <s v="A095"/>
    <s v="WCCD"/>
    <x v="38"/>
    <x v="38"/>
    <s v="MULTI DAY"/>
    <n v="10.5"/>
    <s v="PLEASURE OPEN"/>
    <s v="WECTRA NATIONALS DAY 1"/>
    <n v="7"/>
    <n v="5.8851000000000004"/>
    <n v="1.51"/>
    <n v="0.69"/>
    <n v="0"/>
    <n v="2.21"/>
    <n v="6.51"/>
    <n v="9.1"/>
    <n v="7.18"/>
    <n v="22.79"/>
    <n v="7.5967000000000002"/>
    <m/>
    <m/>
    <s v="N"/>
    <x v="1"/>
  </r>
  <r>
    <s v="28/10/2022"/>
    <x v="1"/>
    <s v="4"/>
    <s v="A096"/>
    <s v="A096"/>
    <s v="WCCD"/>
    <x v="39"/>
    <x v="39"/>
    <s v="MULTI DAY"/>
    <n v="10.5"/>
    <s v="PLEASURE OPEN"/>
    <s v="WECTRA NATIONALS DAY 1"/>
    <n v="7"/>
    <n v="5.8759519999999998"/>
    <n v="1.53"/>
    <n v="0.69"/>
    <n v="0"/>
    <n v="2.2200000000000002"/>
    <n v="5.67"/>
    <n v="7.35"/>
    <n v="7.16"/>
    <n v="20.18"/>
    <n v="6.7267000000000001"/>
    <m/>
    <m/>
    <s v="N"/>
    <x v="1"/>
  </r>
  <r>
    <s v="28/10/2022"/>
    <x v="1"/>
    <m/>
    <s v="A071"/>
    <s v="A071"/>
    <s v="STONERIVER"/>
    <x v="40"/>
    <x v="40"/>
    <m/>
    <n v="0"/>
    <s v="PLEASURE OPEN"/>
    <s v="WECTRA NATIONALS DAY 1"/>
    <n v="0"/>
    <n v="0"/>
    <n v="0"/>
    <n v="0"/>
    <n v="0"/>
    <n v="0"/>
    <n v="0"/>
    <n v="0"/>
    <n v="0"/>
    <n v="0"/>
    <n v="0"/>
    <s v="DNS"/>
    <s v="DNS"/>
    <s v="N"/>
    <x v="1"/>
  </r>
  <r>
    <s v="29/10/2022"/>
    <x v="1"/>
    <s v="1"/>
    <s v="A139"/>
    <s v="A139"/>
    <s v="WCCD"/>
    <x v="41"/>
    <x v="41"/>
    <s v="MULTI DAY"/>
    <n v="20"/>
    <s v="PLEASURE JUNIOR"/>
    <s v="WECTRA NATIONALS DAY 2"/>
    <n v="9"/>
    <n v="9.0725800000000003"/>
    <n v="0.02"/>
    <n v="0.11"/>
    <n v="0"/>
    <n v="0.14000000000000001"/>
    <n v="17.2"/>
    <n v="16.670000000000002"/>
    <n v="19.68"/>
    <n v="53.55"/>
    <n v="17.850000000000001"/>
    <m/>
    <m/>
    <s v="N"/>
    <x v="1"/>
  </r>
  <r>
    <s v="29/10/2022"/>
    <x v="1"/>
    <s v="1"/>
    <s v="A197"/>
    <s v="A197"/>
    <s v="WCCD"/>
    <x v="37"/>
    <x v="37"/>
    <s v="MULTI DAY"/>
    <n v="10.5"/>
    <s v="PLEASURE OPEN"/>
    <s v="WECTRA NATIONALS DAY 2"/>
    <n v="7"/>
    <n v="6.9028479999999997"/>
    <n v="0.06"/>
    <n v="0.12"/>
    <n v="0"/>
    <n v="0.19"/>
    <n v="9.66"/>
    <n v="8.75"/>
    <n v="10.210000000000001"/>
    <n v="28.62"/>
    <n v="9.5399999999999991"/>
    <m/>
    <m/>
    <s v="N"/>
    <x v="1"/>
  </r>
  <r>
    <s v="29/10/2022"/>
    <x v="1"/>
    <s v="2"/>
    <s v="A095"/>
    <s v="A095"/>
    <s v="WCCD"/>
    <x v="38"/>
    <x v="38"/>
    <s v="MULTI DAY"/>
    <n v="10.5"/>
    <s v="PLEASURE OPEN"/>
    <s v="WECTRA NATIONALS DAY 2"/>
    <n v="6"/>
    <n v="6.2427739999999998"/>
    <n v="0.23"/>
    <n v="0.25"/>
    <n v="0"/>
    <n v="0.48"/>
    <n v="9.24"/>
    <n v="9.1"/>
    <n v="9.65"/>
    <n v="27.99"/>
    <n v="9.33"/>
    <m/>
    <m/>
    <s v="N"/>
    <x v="1"/>
  </r>
  <r>
    <s v="29/10/2022"/>
    <x v="1"/>
    <s v="3"/>
    <s v="A152"/>
    <s v="A152"/>
    <s v="WCCD"/>
    <x v="34"/>
    <x v="34"/>
    <s v="MULTI DAY"/>
    <n v="10.5"/>
    <s v="PLEASURE OPEN"/>
    <s v="WECTRA NATIONALS DAY 2"/>
    <n v="7"/>
    <n v="6.8890099999999999"/>
    <n v="0.13"/>
    <n v="0.08"/>
    <n v="0"/>
    <n v="0.22"/>
    <n v="9.4499999999999993"/>
    <n v="8.0500000000000007"/>
    <n v="10.16"/>
    <n v="27.66"/>
    <n v="9.2200000000000006"/>
    <m/>
    <m/>
    <s v="N"/>
    <x v="1"/>
  </r>
  <r>
    <s v="29/10/2022"/>
    <x v="1"/>
    <s v="4"/>
    <s v="A096"/>
    <s v="A096"/>
    <s v="WCCD"/>
    <x v="39"/>
    <x v="39"/>
    <s v="MULTI DAY"/>
    <n v="10.5"/>
    <s v="PLEASURE OPEN"/>
    <s v="WECTRA NATIONALS DAY 2"/>
    <n v="6"/>
    <n v="6.218127"/>
    <n v="0.16"/>
    <n v="0.26"/>
    <n v="0"/>
    <n v="0.43"/>
    <n v="9.0299999999999994"/>
    <n v="8.4"/>
    <n v="9.74"/>
    <n v="27.17"/>
    <n v="9.0566999999999993"/>
    <m/>
    <m/>
    <s v="N"/>
    <x v="1"/>
  </r>
  <r>
    <s v="29/10/2022"/>
    <x v="1"/>
    <s v="5"/>
    <s v="A128"/>
    <s v="A128"/>
    <s v="WCCD"/>
    <x v="33"/>
    <x v="33"/>
    <s v="MULTI DAY"/>
    <n v="10.5"/>
    <s v="PLEASURE OPEN"/>
    <s v="WECTRA NATIONALS DAY 2"/>
    <n v="7"/>
    <n v="6.9104200000000002"/>
    <n v="0.02"/>
    <n v="0.15"/>
    <n v="0"/>
    <n v="0.17"/>
    <n v="9.24"/>
    <n v="7.35"/>
    <n v="10.24"/>
    <n v="26.83"/>
    <n v="8.9433000000000007"/>
    <m/>
    <m/>
    <s v="N"/>
    <x v="1"/>
  </r>
  <r>
    <s v="29/10/2022"/>
    <x v="1"/>
    <s v="1"/>
    <s v="A091"/>
    <s v="A091"/>
    <s v="WCCD"/>
    <x v="26"/>
    <x v="26"/>
    <s v="MULTI DAY"/>
    <n v="20"/>
    <s v="PLEASURE OPEN"/>
    <s v="WECTRA NATIONALS DAY 2"/>
    <n v="9"/>
    <n v="9.0338770000000004"/>
    <n v="7.0000000000000007E-2"/>
    <n v="0"/>
    <n v="0"/>
    <n v="7.0000000000000007E-2"/>
    <n v="18.399999999999999"/>
    <n v="17.329999999999998"/>
    <n v="19.84"/>
    <n v="55.57"/>
    <n v="18.523299999999999"/>
    <m/>
    <m/>
    <s v="WC P 1"/>
    <x v="0"/>
  </r>
  <r>
    <s v="29/10/2022"/>
    <x v="1"/>
    <s v="2"/>
    <s v="A094"/>
    <s v="A094"/>
    <s v="STONERIVER"/>
    <x v="27"/>
    <x v="27"/>
    <s v="MULTI DAY"/>
    <n v="20"/>
    <s v="PLEASURE OPEN"/>
    <s v="WECTRA NATIONALS DAY 2"/>
    <n v="7"/>
    <n v="6.9733650000000003"/>
    <n v="0.08"/>
    <n v="0.03"/>
    <n v="0"/>
    <n v="0.12"/>
    <n v="18.399999999999999"/>
    <n v="17.329999999999998"/>
    <n v="19.64"/>
    <n v="55.37"/>
    <n v="18.456700000000001"/>
    <m/>
    <m/>
    <s v="WC P 1"/>
    <x v="0"/>
  </r>
  <r>
    <s v="29/10/2022"/>
    <x v="1"/>
    <s v="3"/>
    <s v="A047"/>
    <s v="A047"/>
    <s v="WCCD"/>
    <x v="31"/>
    <x v="31"/>
    <s v="MULTI DAY"/>
    <n v="20"/>
    <s v="PLEASURE OPEN"/>
    <s v="WECTRA NATIONALS DAY 2"/>
    <n v="8"/>
    <n v="7.9751880000000002"/>
    <n v="0.04"/>
    <n v="0"/>
    <n v="0"/>
    <n v="0.04"/>
    <n v="18.399999999999999"/>
    <n v="16.670000000000002"/>
    <n v="19.88"/>
    <n v="54.95"/>
    <n v="18.316700000000001"/>
    <m/>
    <m/>
    <s v="WC P 1"/>
    <x v="0"/>
  </r>
  <r>
    <s v="29/10/2022"/>
    <x v="1"/>
    <s v="4"/>
    <s v="A090"/>
    <s v="A090"/>
    <s v="WCCD"/>
    <x v="28"/>
    <x v="28"/>
    <s v="MULTI DAY"/>
    <n v="20"/>
    <s v="PLEASURE OPEN"/>
    <s v="WECTRA NATIONALS DAY 2"/>
    <n v="9"/>
    <n v="9.0395479999999999"/>
    <n v="0.03"/>
    <n v="0.04"/>
    <n v="0"/>
    <n v="7.0000000000000007E-2"/>
    <n v="18.399999999999999"/>
    <n v="16.670000000000002"/>
    <n v="19.82"/>
    <n v="54.89"/>
    <n v="18.296700000000001"/>
    <m/>
    <m/>
    <s v="WC P 1"/>
    <x v="0"/>
  </r>
  <r>
    <s v="29/10/2022"/>
    <x v="1"/>
    <s v="5"/>
    <s v="A093"/>
    <s v="A093"/>
    <s v="STONERIVER"/>
    <x v="25"/>
    <x v="25"/>
    <s v="MULTI DAY"/>
    <n v="20"/>
    <s v="PLEASURE OPEN"/>
    <s v="WECTRA NATIONALS DAY 2"/>
    <n v="7"/>
    <n v="6.983511"/>
    <n v="0.02"/>
    <n v="0"/>
    <n v="0"/>
    <n v="0.03"/>
    <n v="18"/>
    <n v="16"/>
    <n v="19.91"/>
    <n v="53.91"/>
    <n v="17.97"/>
    <m/>
    <m/>
    <s v="WC P 1"/>
    <x v="0"/>
  </r>
  <r>
    <s v="29/10/2022"/>
    <x v="1"/>
    <s v="6"/>
    <s v="A118"/>
    <s v="A118"/>
    <s v="WCCD"/>
    <x v="30"/>
    <x v="30"/>
    <s v="MULTI DAY"/>
    <n v="20"/>
    <s v="PLEASURE OPEN"/>
    <s v="WECTRA NATIONALS DAY 2"/>
    <n v="7"/>
    <n v="7.026446"/>
    <n v="0.01"/>
    <n v="0.04"/>
    <n v="0"/>
    <n v="0.05"/>
    <n v="18.399999999999999"/>
    <n v="15.33"/>
    <n v="19.850000000000001"/>
    <n v="53.58"/>
    <n v="17.86"/>
    <m/>
    <m/>
    <s v="WC P 2"/>
    <x v="0"/>
  </r>
  <r>
    <s v="29/10/2022"/>
    <x v="1"/>
    <s v="7"/>
    <s v="A013"/>
    <s v="A013"/>
    <s v="WCCD"/>
    <x v="29"/>
    <x v="29"/>
    <s v="MULTI DAY"/>
    <n v="20"/>
    <s v="PLEASURE OPEN"/>
    <s v="WECTRA NATIONALS DAY 2"/>
    <n v="6"/>
    <n v="6.1522680000000003"/>
    <n v="0.06"/>
    <n v="0.38"/>
    <n v="0"/>
    <n v="0.44"/>
    <n v="18"/>
    <n v="16.670000000000002"/>
    <n v="18.52"/>
    <n v="53.19"/>
    <n v="17.73"/>
    <m/>
    <m/>
    <s v="WC P 2"/>
    <x v="1"/>
  </r>
  <r>
    <s v="29/10/2022"/>
    <x v="1"/>
    <s v="8"/>
    <s v="A119"/>
    <s v="A119"/>
    <s v="WCCD"/>
    <x v="32"/>
    <x v="32"/>
    <s v="MULTI DAY"/>
    <n v="20"/>
    <s v="PLEASURE OPEN"/>
    <s v="WECTRA NATIONALS DAY 2"/>
    <n v="7"/>
    <n v="7.0305629999999999"/>
    <n v="0"/>
    <n v="0.05"/>
    <n v="0"/>
    <n v="0.06"/>
    <n v="18.399999999999999"/>
    <n v="14.67"/>
    <n v="19.82"/>
    <n v="52.89"/>
    <n v="17.63"/>
    <m/>
    <m/>
    <s v="WC P 2"/>
    <x v="0"/>
  </r>
  <r>
    <s v="29/10/2022"/>
    <x v="1"/>
    <s v="9"/>
    <s v="A195"/>
    <s v="A195"/>
    <s v="WCCD"/>
    <x v="42"/>
    <x v="42"/>
    <s v="SINGLE DAY"/>
    <n v="20"/>
    <s v="PLEASURE OPEN"/>
    <s v="WECTRA NATIONALS DAY 2"/>
    <n v="6"/>
    <n v="6.0010000000000003"/>
    <n v="0.36"/>
    <n v="0.42"/>
    <n v="0"/>
    <n v="0.78"/>
    <n v="18.399999999999999"/>
    <n v="16.670000000000002"/>
    <n v="17.37"/>
    <n v="52.44"/>
    <n v="17.48"/>
    <m/>
    <m/>
    <s v="N"/>
    <x v="1"/>
  </r>
  <r>
    <s v="29/10/2022"/>
    <x v="1"/>
    <s v="10"/>
    <s v="A192"/>
    <s v="A192"/>
    <s v="WCCD"/>
    <x v="43"/>
    <x v="43"/>
    <s v="SINGLE DAY"/>
    <n v="20"/>
    <s v="PLEASURE OPEN"/>
    <s v="WECTRA NATIONALS DAY 2"/>
    <n v="6"/>
    <n v="6.0095150000000004"/>
    <n v="0.38"/>
    <n v="0.46"/>
    <n v="0"/>
    <n v="0.85"/>
    <n v="18.399999999999999"/>
    <n v="16"/>
    <n v="17.14"/>
    <n v="51.54"/>
    <n v="17.18"/>
    <m/>
    <m/>
    <s v="N"/>
    <x v="1"/>
  </r>
  <r>
    <s v="29/10/2022"/>
    <x v="1"/>
    <s v="11"/>
    <s v="A089"/>
    <s v="A089"/>
    <s v="WCCD"/>
    <x v="35"/>
    <x v="35"/>
    <s v="MULTI DAY"/>
    <n v="20"/>
    <s v="PLEASURE OPEN"/>
    <s v="WECTRA NATIONALS DAY 2"/>
    <n v="6"/>
    <n v="6.1585830000000001"/>
    <n v="0.05"/>
    <n v="0.38"/>
    <n v="0"/>
    <n v="0.44"/>
    <n v="17.600000000000001"/>
    <n v="13.33"/>
    <n v="18.510000000000002"/>
    <n v="49.44"/>
    <n v="16.48"/>
    <m/>
    <m/>
    <s v="WC P 2"/>
    <x v="1"/>
  </r>
  <r>
    <s v="29/10/2022"/>
    <x v="1"/>
    <m/>
    <s v="A198"/>
    <s v="A198"/>
    <s v="WCCD"/>
    <x v="36"/>
    <x v="36"/>
    <m/>
    <n v="0"/>
    <s v="PLEASURE OPEN"/>
    <s v="WECTRA NATIONALS DAY 2"/>
    <n v="0"/>
    <n v="0"/>
    <n v="0"/>
    <n v="0"/>
    <n v="0"/>
    <n v="0"/>
    <n v="0"/>
    <n v="0"/>
    <n v="0"/>
    <n v="0"/>
    <n v="0"/>
    <s v="DNS"/>
    <s v="DNS"/>
    <s v="N"/>
    <x v="1"/>
  </r>
  <r>
    <s v="29/10/2022"/>
    <x v="1"/>
    <m/>
    <s v="A071"/>
    <s v="A071"/>
    <s v="STONERIVER"/>
    <x v="40"/>
    <x v="40"/>
    <m/>
    <n v="0"/>
    <s v="PLEASURE OPEN"/>
    <s v="WECTRA NATIONALS DAY 2"/>
    <n v="0"/>
    <n v="0"/>
    <n v="0"/>
    <n v="0"/>
    <n v="0"/>
    <n v="0"/>
    <n v="0"/>
    <n v="0"/>
    <n v="0"/>
    <n v="0"/>
    <n v="0"/>
    <s v="DNS"/>
    <s v="DNS"/>
    <s v="N"/>
    <x v="1"/>
  </r>
  <r>
    <s v="30/10/2022"/>
    <x v="1"/>
    <s v="1"/>
    <s v="A091"/>
    <s v="A091"/>
    <s v="WCCD"/>
    <x v="26"/>
    <x v="26"/>
    <s v="MULTI DAY"/>
    <n v="20.399999999999999"/>
    <s v="PLEASURE OPEN"/>
    <s v="WECTRA NATIONALS DAY 3"/>
    <n v="9"/>
    <n v="9.0320990000000005"/>
    <n v="0.01"/>
    <n v="7.0000000000000007E-2"/>
    <n v="0"/>
    <n v="0.09"/>
    <n v="18.77"/>
    <n v="18.36"/>
    <n v="20.190000000000001"/>
    <n v="57.32"/>
    <n v="19.1067"/>
    <m/>
    <m/>
    <s v="WC P 1"/>
    <x v="0"/>
  </r>
  <r>
    <s v="30/10/2022"/>
    <x v="1"/>
    <s v="2"/>
    <s v="A047"/>
    <s v="A047"/>
    <s v="WCCD"/>
    <x v="31"/>
    <x v="31"/>
    <s v="MULTI DAY"/>
    <n v="20.399999999999999"/>
    <s v="PLEASURE OPEN"/>
    <s v="WECTRA NATIONALS DAY 3"/>
    <n v="9"/>
    <n v="9.0476770000000002"/>
    <n v="0.09"/>
    <n v="0.08"/>
    <n v="0"/>
    <n v="0.18"/>
    <n v="18.77"/>
    <n v="17.68"/>
    <n v="19.989999999999998"/>
    <n v="56.44"/>
    <n v="18.813300000000002"/>
    <m/>
    <m/>
    <s v="WC P 1"/>
    <x v="0"/>
  </r>
  <r>
    <s v="30/10/2022"/>
    <x v="1"/>
    <s v="3"/>
    <s v="A094"/>
    <s v="A094"/>
    <s v="STONERIVER"/>
    <x v="27"/>
    <x v="27"/>
    <s v="MULTI DAY"/>
    <n v="20.399999999999999"/>
    <s v="PLEASURE OPEN"/>
    <s v="WECTRA NATIONALS DAY 3"/>
    <n v="8"/>
    <n v="8.0446919999999995"/>
    <n v="0.02"/>
    <n v="0.27"/>
    <n v="0"/>
    <n v="0.3"/>
    <n v="18.36"/>
    <n v="17.68"/>
    <n v="19.63"/>
    <n v="55.67"/>
    <n v="18.556699999999999"/>
    <m/>
    <m/>
    <s v="WC P 1"/>
    <x v="0"/>
  </r>
  <r>
    <s v="30/10/2022"/>
    <x v="1"/>
    <s v="4"/>
    <s v="A093"/>
    <s v="A093"/>
    <s v="STONERIVER"/>
    <x v="25"/>
    <x v="25"/>
    <s v="MULTI DAY"/>
    <n v="20.399999999999999"/>
    <s v="PLEASURE OPEN"/>
    <s v="WECTRA NATIONALS DAY 3"/>
    <n v="8"/>
    <n v="8.0712159999999997"/>
    <n v="0.01"/>
    <n v="0.34"/>
    <n v="0"/>
    <n v="0.35"/>
    <n v="18.36"/>
    <n v="16.32"/>
    <n v="19.489999999999998"/>
    <n v="54.17"/>
    <n v="18.056699999999999"/>
    <m/>
    <m/>
    <s v="WC P 1"/>
    <x v="0"/>
  </r>
  <r>
    <s v="30/10/2022"/>
    <x v="1"/>
    <s v="5"/>
    <s v="A118"/>
    <s v="A118"/>
    <s v="WCCD"/>
    <x v="30"/>
    <x v="30"/>
    <s v="MULTI DAY"/>
    <n v="20.399999999999999"/>
    <s v="PLEASURE OPEN"/>
    <s v="WECTRA NATIONALS DAY 3"/>
    <n v="7"/>
    <n v="7.0547550000000001"/>
    <n v="0.04"/>
    <n v="0.36"/>
    <n v="0"/>
    <n v="0.4"/>
    <n v="17.95"/>
    <n v="17"/>
    <n v="19.22"/>
    <n v="54.17"/>
    <n v="18.056699999999999"/>
    <m/>
    <m/>
    <s v="WC P 2"/>
    <x v="0"/>
  </r>
  <r>
    <s v="30/10/2022"/>
    <x v="1"/>
    <s v="6"/>
    <s v="A119"/>
    <s v="A119"/>
    <s v="WCCD"/>
    <x v="32"/>
    <x v="32"/>
    <s v="MULTI DAY"/>
    <n v="20.399999999999999"/>
    <s v="PLEASURE OPEN"/>
    <s v="WECTRA NATIONALS DAY 3"/>
    <n v="7"/>
    <n v="7.0581449999999997"/>
    <n v="0.03"/>
    <n v="0.35"/>
    <n v="0"/>
    <n v="0.39"/>
    <n v="18.36"/>
    <n v="16.32"/>
    <n v="19.25"/>
    <n v="53.93"/>
    <n v="17.976700000000001"/>
    <m/>
    <m/>
    <s v="WC P 2"/>
    <x v="0"/>
  </r>
  <r>
    <s v="30/10/2022"/>
    <x v="1"/>
    <s v="7"/>
    <s v="A090"/>
    <s v="A090"/>
    <s v="WCCD"/>
    <x v="28"/>
    <x v="28"/>
    <s v="MULTI DAY"/>
    <n v="20.399999999999999"/>
    <s v="PLEASURE OPEN"/>
    <s v="WECTRA NATIONALS DAY 3"/>
    <n v="9"/>
    <n v="9.0121479999999998"/>
    <n v="0.03"/>
    <n v="0.04"/>
    <n v="0"/>
    <n v="7.0000000000000007E-2"/>
    <n v="16.32"/>
    <n v="17"/>
    <n v="20.23"/>
    <n v="53.55"/>
    <n v="17.850000000000001"/>
    <m/>
    <m/>
    <s v="WC P 1"/>
    <x v="0"/>
  </r>
  <r>
    <s v="30/10/2022"/>
    <x v="1"/>
    <s v="1"/>
    <s v="A139"/>
    <s v="A139"/>
    <s v="WCCD"/>
    <x v="41"/>
    <x v="41"/>
    <s v="MULTI DAY"/>
    <n v="20.399999999999999"/>
    <s v="PLEASURE JUNIOR"/>
    <s v="WECTRA NATIONALS DAY 3"/>
    <n v="9"/>
    <n v="9.0454480000000004"/>
    <n v="0.04"/>
    <n v="0.05"/>
    <n v="0"/>
    <n v="0.09"/>
    <n v="16.73"/>
    <n v="17"/>
    <n v="20.18"/>
    <n v="53.91"/>
    <n v="17.97"/>
    <m/>
    <m/>
    <s v="N"/>
    <x v="1"/>
  </r>
  <r>
    <s v="30/10/2022"/>
    <x v="1"/>
    <m/>
    <s v="A013"/>
    <s v="A013"/>
    <s v="WCCD"/>
    <x v="29"/>
    <x v="29"/>
    <m/>
    <n v="0"/>
    <s v="PLEASURE OPEN"/>
    <s v="WECTRA NATIONALS DAY 3"/>
    <n v="0"/>
    <n v="0"/>
    <n v="0"/>
    <n v="0"/>
    <n v="0"/>
    <n v="0"/>
    <n v="0"/>
    <n v="0"/>
    <n v="0"/>
    <n v="0"/>
    <n v="0"/>
    <s v="DISQ"/>
    <s v="RODE WRONG COURSE"/>
    <s v="WC P 2"/>
    <x v="1"/>
  </r>
  <r>
    <s v="30/10/2022"/>
    <x v="1"/>
    <m/>
    <s v="A128"/>
    <s v="A128"/>
    <s v="WCCD"/>
    <x v="33"/>
    <x v="33"/>
    <m/>
    <n v="0"/>
    <s v="PLEASURE OPEN"/>
    <s v="WECTRA NATIONALS DAY 3"/>
    <n v="0"/>
    <n v="0"/>
    <n v="0"/>
    <n v="0"/>
    <n v="0"/>
    <n v="0"/>
    <n v="0"/>
    <n v="0"/>
    <n v="0"/>
    <n v="0"/>
    <n v="0"/>
    <s v="DISQ"/>
    <s v="RODE WRONG COURSE"/>
    <s v="N"/>
    <x v="1"/>
  </r>
  <r>
    <s v="30/10/2022"/>
    <x v="1"/>
    <m/>
    <s v="A152"/>
    <s v="A152"/>
    <s v="WCCD"/>
    <x v="34"/>
    <x v="34"/>
    <m/>
    <n v="0"/>
    <s v="PLEASURE OPEN"/>
    <s v="WECTRA NATIONALS DAY 3"/>
    <n v="0"/>
    <n v="0"/>
    <n v="0"/>
    <n v="0"/>
    <n v="0"/>
    <n v="0"/>
    <n v="0"/>
    <n v="0"/>
    <n v="0"/>
    <n v="0"/>
    <n v="0"/>
    <s v="DNS"/>
    <m/>
    <s v="N"/>
    <x v="1"/>
  </r>
  <r>
    <s v="30/10/2022"/>
    <x v="1"/>
    <m/>
    <s v="A089"/>
    <s v="A089"/>
    <s v="WCCD"/>
    <x v="35"/>
    <x v="35"/>
    <m/>
    <n v="0"/>
    <s v="PLEASURE OPEN"/>
    <s v="WECTRA NATIONALS DAY 3"/>
    <n v="0"/>
    <n v="0"/>
    <n v="0"/>
    <n v="0"/>
    <n v="0"/>
    <n v="0"/>
    <n v="0"/>
    <n v="0"/>
    <n v="0"/>
    <n v="0"/>
    <n v="0"/>
    <s v="DNS"/>
    <m/>
    <s v="WC P 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7B1D67-4A4D-4C6B-A82C-5F1C9A631E22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6:G72" firstHeaderRow="0" firstDataRow="1" firstDataCol="3" rowPageCount="1" colPageCount="1"/>
  <pivotFields count="27">
    <pivotField compact="0" outline="0" showAll="0"/>
    <pivotField axis="axisRow" compact="0" outline="0" showAll="0">
      <items count="4">
        <item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4">
        <item x="15"/>
        <item x="1"/>
        <item x="21"/>
        <item x="14"/>
        <item x="3"/>
        <item x="11"/>
        <item x="19"/>
        <item x="4"/>
        <item x="16"/>
        <item x="5"/>
        <item x="10"/>
        <item x="7"/>
        <item x="18"/>
        <item x="17"/>
        <item x="9"/>
        <item x="0"/>
        <item x="22"/>
        <item x="23"/>
        <item x="13"/>
        <item x="24"/>
        <item x="8"/>
        <item x="20"/>
        <item x="12"/>
        <item x="6"/>
        <item x="2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axis="axisRow" compact="0" outline="0" showAll="0">
      <items count="45">
        <item x="11"/>
        <item x="2"/>
        <item x="5"/>
        <item x="18"/>
        <item x="14"/>
        <item x="12"/>
        <item x="3"/>
        <item x="24"/>
        <item x="16"/>
        <item x="21"/>
        <item x="1"/>
        <item x="4"/>
        <item x="8"/>
        <item x="20"/>
        <item x="9"/>
        <item x="23"/>
        <item x="7"/>
        <item x="17"/>
        <item x="19"/>
        <item x="22"/>
        <item x="13"/>
        <item x="10"/>
        <item x="15"/>
        <item x="0"/>
        <item x="6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compact="0" outline="0" showAll="0"/>
    <pivotField compact="0" numFmtId="2" outline="0" showAll="0"/>
    <pivotField compact="0" outline="0" showAll="0"/>
    <pivotField compact="0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dataField="1" compact="0" numFmtId="2" outline="0" showAll="0"/>
    <pivotField dataField="1" compact="0" numFmtId="2" outline="0" showAll="0"/>
    <pivotField dataField="1" compact="0" numFmtId="2" outline="0" showAll="0"/>
    <pivotField compact="0" numFmtId="2" outline="0" showAll="0"/>
    <pivotField dataField="1" compact="0" numFmtId="2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3">
        <item h="1" x="1"/>
        <item x="0"/>
        <item t="default"/>
      </items>
    </pivotField>
  </pivotFields>
  <rowFields count="3">
    <field x="1"/>
    <field x="6"/>
    <field x="7"/>
  </rowFields>
  <rowItems count="26">
    <i>
      <x v="1"/>
      <x v="5"/>
      <x/>
    </i>
    <i r="1">
      <x v="6"/>
      <x v="18"/>
    </i>
    <i r="1">
      <x v="7"/>
      <x v="11"/>
    </i>
    <i r="1">
      <x v="8"/>
      <x v="8"/>
    </i>
    <i r="1">
      <x v="9"/>
      <x v="2"/>
    </i>
    <i r="1">
      <x v="10"/>
      <x v="21"/>
    </i>
    <i r="1">
      <x v="11"/>
      <x v="16"/>
    </i>
    <i r="1">
      <x v="12"/>
      <x v="3"/>
    </i>
    <i r="1">
      <x v="13"/>
      <x v="17"/>
    </i>
    <i r="1">
      <x v="20"/>
      <x v="12"/>
    </i>
    <i r="1">
      <x v="21"/>
      <x v="13"/>
    </i>
    <i r="1">
      <x v="23"/>
      <x v="24"/>
    </i>
    <i r="1">
      <x v="25"/>
      <x v="25"/>
    </i>
    <i r="1">
      <x v="26"/>
      <x v="26"/>
    </i>
    <i r="1">
      <x v="27"/>
      <x v="27"/>
    </i>
    <i r="1">
      <x v="28"/>
      <x v="28"/>
    </i>
    <i r="1">
      <x v="30"/>
      <x v="30"/>
    </i>
    <i r="1">
      <x v="31"/>
      <x v="31"/>
    </i>
    <i r="1">
      <x v="32"/>
      <x v="32"/>
    </i>
    <i t="default">
      <x v="1"/>
    </i>
    <i>
      <x v="2"/>
      <x v="1"/>
      <x v="10"/>
    </i>
    <i r="1">
      <x v="4"/>
      <x v="6"/>
    </i>
    <i r="1">
      <x v="15"/>
      <x v="23"/>
    </i>
    <i r="1">
      <x v="24"/>
      <x v="1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6" hier="-1"/>
  </pageFields>
  <dataFields count="4">
    <dataField name="Sum of ACTUAL POINTS" fld="22" baseField="0" baseItem="0"/>
    <dataField name="Sum of TIME POINTS" fld="20" baseField="0" baseItem="0"/>
    <dataField name="Sum of VET POINTS" fld="19" baseField="0" baseItem="0"/>
    <dataField name="Sum of HMS POINTS" fld="18" baseField="0" baseItem="0"/>
  </dataFields>
  <formats count="57">
    <format dxfId="56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55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54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53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52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51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50">
      <pivotArea outline="0" fieldPosition="0">
        <references count="1">
          <reference field="4294967294" count="1" selected="0">
            <x v="0"/>
          </reference>
        </references>
      </pivotArea>
    </format>
    <format dxfId="49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48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47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46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45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44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43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42">
      <pivotArea outline="0" fieldPosition="0">
        <references count="1">
          <reference field="1" count="1" selected="0" defaultSubtotal="1">
            <x v="1"/>
          </reference>
        </references>
      </pivotArea>
    </format>
    <format dxfId="41">
      <pivotArea outline="0" fieldPosition="0">
        <references count="3">
          <reference field="1" count="1" selected="0">
            <x v="2"/>
          </reference>
          <reference field="6" count="4" selected="0">
            <x v="1"/>
            <x v="4"/>
            <x v="15"/>
            <x v="24"/>
          </reference>
          <reference field="7" count="4" selected="0">
            <x v="1"/>
            <x v="6"/>
            <x v="10"/>
            <x v="23"/>
          </reference>
        </references>
      </pivotArea>
    </format>
    <format dxfId="40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39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38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37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36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35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34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33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32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31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30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29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28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27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4"/>
          </reference>
          <reference field="7" count="1" selected="0">
            <x v="6"/>
          </reference>
        </references>
      </pivotArea>
    </format>
    <format dxfId="26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4"/>
          </reference>
          <reference field="7" count="1" selected="0">
            <x v="6"/>
          </reference>
        </references>
      </pivotArea>
    </format>
    <format dxfId="25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24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23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22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21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20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19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18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17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16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15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14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13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12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11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5"/>
          </reference>
          <reference field="7" count="1" selected="0">
            <x v="0"/>
          </reference>
        </references>
      </pivotArea>
    </format>
    <format dxfId="10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5"/>
          </reference>
          <reference field="7" count="1" selected="0">
            <x v="0"/>
          </reference>
        </references>
      </pivotArea>
    </format>
    <format dxfId="9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8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7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6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5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4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3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2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1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0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6EE550-589B-4AD5-A230-E5A69F971FF1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H35" firstHeaderRow="0" firstDataRow="1" firstDataCol="4"/>
  <pivotFields count="26">
    <pivotField compact="0" outline="0" showAll="0"/>
    <pivotField axis="axisRow" compact="0" outline="0" showAll="0">
      <items count="4">
        <item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4">
        <item x="15"/>
        <item x="1"/>
        <item x="14"/>
        <item x="3"/>
        <item x="11"/>
        <item x="4"/>
        <item x="5"/>
        <item x="10"/>
        <item x="7"/>
        <item x="9"/>
        <item x="0"/>
        <item x="13"/>
        <item x="8"/>
        <item x="12"/>
        <item x="6"/>
        <item x="2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axis="axisRow" compact="0" outline="0" showAll="0">
      <items count="45">
        <item x="11"/>
        <item x="2"/>
        <item x="5"/>
        <item x="14"/>
        <item x="12"/>
        <item x="3"/>
        <item x="1"/>
        <item x="4"/>
        <item x="8"/>
        <item x="9"/>
        <item x="7"/>
        <item x="13"/>
        <item x="10"/>
        <item x="15"/>
        <item x="0"/>
        <item x="6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8">
        <item x="1"/>
        <item x="3"/>
        <item x="0"/>
        <item x="4"/>
        <item h="1" x="2"/>
        <item x="5"/>
        <item x="6"/>
        <item t="default"/>
      </items>
    </pivotField>
  </pivotFields>
  <rowFields count="4">
    <field x="1"/>
    <field x="25"/>
    <field x="6"/>
    <field x="7"/>
  </rowFields>
  <rowItems count="32">
    <i>
      <x v="1"/>
      <x/>
      <x v="4"/>
      <x/>
    </i>
    <i r="2">
      <x v="5"/>
      <x v="7"/>
    </i>
    <i r="2">
      <x v="6"/>
      <x v="2"/>
    </i>
    <i r="2">
      <x v="14"/>
      <x v="15"/>
    </i>
    <i t="default" r="1">
      <x/>
    </i>
    <i r="1">
      <x v="1"/>
      <x v="2"/>
      <x v="3"/>
    </i>
    <i r="2">
      <x v="7"/>
      <x v="12"/>
    </i>
    <i r="2">
      <x v="12"/>
      <x v="8"/>
    </i>
    <i t="default" r="1">
      <x v="1"/>
    </i>
    <i r="1">
      <x v="3"/>
      <x v="16"/>
      <x v="16"/>
    </i>
    <i r="2">
      <x v="17"/>
      <x v="17"/>
    </i>
    <i r="2">
      <x v="18"/>
      <x v="18"/>
    </i>
    <i t="default" r="1">
      <x v="3"/>
    </i>
    <i r="1">
      <x v="5"/>
      <x v="25"/>
      <x v="25"/>
    </i>
    <i r="2">
      <x v="26"/>
      <x v="26"/>
    </i>
    <i r="2">
      <x v="27"/>
      <x v="27"/>
    </i>
    <i r="2">
      <x v="28"/>
      <x v="28"/>
    </i>
    <i r="2">
      <x v="31"/>
      <x v="31"/>
    </i>
    <i t="default" r="1">
      <x v="5"/>
    </i>
    <i r="1">
      <x v="6"/>
      <x v="29"/>
      <x v="29"/>
    </i>
    <i r="2">
      <x v="30"/>
      <x v="30"/>
    </i>
    <i r="2">
      <x v="32"/>
      <x v="32"/>
    </i>
    <i r="2">
      <x v="35"/>
      <x v="35"/>
    </i>
    <i t="default" r="1">
      <x v="6"/>
    </i>
    <i t="default">
      <x v="1"/>
    </i>
    <i>
      <x v="2"/>
      <x v="2"/>
      <x v="1"/>
      <x v="6"/>
    </i>
    <i r="2">
      <x v="3"/>
      <x v="5"/>
    </i>
    <i r="2">
      <x v="10"/>
      <x v="14"/>
    </i>
    <i r="2">
      <x v="15"/>
      <x v="1"/>
    </i>
    <i t="default" r="1">
      <x v="2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ACTUAL POINTS" fld="22" baseField="7" baseItem="7"/>
    <dataField name="Sum of TIME POINTS" fld="20" baseField="7" baseItem="7"/>
    <dataField name="Sum of VET POINTS" fld="19" baseField="7" baseItem="7"/>
    <dataField name="Sum of HMS POINTS" fld="18" baseField="7" baseItem="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4"/>
  <sheetViews>
    <sheetView tabSelected="1" zoomScale="136" workbookViewId="0"/>
  </sheetViews>
  <sheetFormatPr defaultRowHeight="12.75" x14ac:dyDescent="0.2"/>
  <cols>
    <col min="1" max="2" width="11" bestFit="1" customWidth="1"/>
    <col min="3" max="3" width="8.42578125" customWidth="1"/>
    <col min="4" max="4" width="11.42578125"/>
    <col min="5" max="5" width="8.42578125" customWidth="1"/>
    <col min="6" max="6" width="12.7109375" customWidth="1"/>
    <col min="7" max="7" width="29.7109375" customWidth="1"/>
    <col min="8" max="8" width="39.85546875" bestFit="1" customWidth="1"/>
    <col min="9" max="9" width="20.7109375" customWidth="1"/>
    <col min="10" max="10" width="5.7109375" customWidth="1"/>
    <col min="11" max="11" width="15.28515625" bestFit="1" customWidth="1"/>
    <col min="12" max="12" width="30.140625" bestFit="1" customWidth="1"/>
    <col min="13" max="13" width="17.42578125" customWidth="1"/>
    <col min="14" max="14" width="12.42578125" customWidth="1"/>
    <col min="15" max="17" width="11.140625" customWidth="1"/>
    <col min="18" max="18" width="10.7109375" customWidth="1"/>
    <col min="19" max="19" width="18.42578125" customWidth="1"/>
    <col min="20" max="20" width="18" customWidth="1"/>
    <col min="21" max="21" width="17.28515625" customWidth="1"/>
    <col min="22" max="22" width="20.42578125" customWidth="1"/>
    <col min="23" max="23" width="23.140625" customWidth="1"/>
    <col min="24" max="24" width="14.85546875" customWidth="1"/>
    <col min="25" max="25" width="17.5703125" customWidth="1"/>
  </cols>
  <sheetData>
    <row r="1" spans="1:27" x14ac:dyDescent="0.2">
      <c r="A1" s="5" t="s">
        <v>0</v>
      </c>
      <c r="B1" s="9" t="s">
        <v>1</v>
      </c>
      <c r="C1" s="4" t="s">
        <v>2</v>
      </c>
      <c r="D1" s="11" t="s">
        <v>3</v>
      </c>
      <c r="E1" s="11" t="s">
        <v>4</v>
      </c>
      <c r="F1" s="4" t="s">
        <v>5</v>
      </c>
      <c r="G1" s="9" t="s">
        <v>6</v>
      </c>
      <c r="H1" s="9" t="s">
        <v>7</v>
      </c>
      <c r="I1" s="9" t="s">
        <v>8</v>
      </c>
      <c r="J1" s="10" t="s">
        <v>9</v>
      </c>
      <c r="K1" s="9" t="s">
        <v>1</v>
      </c>
      <c r="L1" s="4" t="s">
        <v>10</v>
      </c>
      <c r="M1" s="8" t="s">
        <v>11</v>
      </c>
      <c r="N1" s="8" t="s">
        <v>12</v>
      </c>
      <c r="O1" s="4" t="s">
        <v>13</v>
      </c>
      <c r="P1" s="4" t="s">
        <v>14</v>
      </c>
      <c r="Q1" s="4" t="s">
        <v>20</v>
      </c>
      <c r="R1" s="4" t="s">
        <v>15</v>
      </c>
      <c r="S1" s="11" t="s">
        <v>22</v>
      </c>
      <c r="T1" s="11" t="s">
        <v>23</v>
      </c>
      <c r="U1" s="11" t="s">
        <v>24</v>
      </c>
      <c r="V1" s="11" t="s">
        <v>25</v>
      </c>
      <c r="W1" s="7" t="s">
        <v>16</v>
      </c>
      <c r="X1" s="7" t="s">
        <v>18</v>
      </c>
      <c r="Y1" s="4" t="s">
        <v>17</v>
      </c>
      <c r="Z1" t="s">
        <v>94</v>
      </c>
      <c r="AA1" t="s">
        <v>154</v>
      </c>
    </row>
    <row r="2" spans="1:27" ht="15" x14ac:dyDescent="0.25">
      <c r="A2" s="1" t="s">
        <v>30</v>
      </c>
      <c r="B2" s="1" t="s">
        <v>28</v>
      </c>
      <c r="C2" s="6" t="s">
        <v>31</v>
      </c>
      <c r="D2" s="6" t="s">
        <v>32</v>
      </c>
      <c r="E2" s="6" t="s">
        <v>32</v>
      </c>
      <c r="F2" s="1" t="s">
        <v>39</v>
      </c>
      <c r="G2" s="6" t="s">
        <v>40</v>
      </c>
      <c r="H2" s="6" t="s">
        <v>44</v>
      </c>
      <c r="I2" s="2" t="s">
        <v>48</v>
      </c>
      <c r="J2" s="14">
        <v>29</v>
      </c>
      <c r="K2" s="1" t="s">
        <v>29</v>
      </c>
      <c r="L2" s="2" t="s">
        <v>98</v>
      </c>
      <c r="M2" s="14">
        <v>10</v>
      </c>
      <c r="N2" s="14">
        <v>9.8518439999999998</v>
      </c>
      <c r="O2" s="14">
        <v>0.27</v>
      </c>
      <c r="P2" s="14">
        <v>0</v>
      </c>
      <c r="Q2" s="3">
        <v>0</v>
      </c>
      <c r="R2" s="14">
        <v>0.28000000000000003</v>
      </c>
      <c r="S2" s="14">
        <v>26.1</v>
      </c>
      <c r="T2" s="14">
        <v>26.1</v>
      </c>
      <c r="U2" s="14">
        <v>28.18</v>
      </c>
      <c r="V2" s="14">
        <v>80.38</v>
      </c>
      <c r="W2" s="14">
        <v>26.79</v>
      </c>
      <c r="X2" s="1"/>
      <c r="Y2" s="1"/>
      <c r="Z2" s="6" t="s">
        <v>95</v>
      </c>
      <c r="AA2" t="s">
        <v>232</v>
      </c>
    </row>
    <row r="3" spans="1:27" ht="15" x14ac:dyDescent="0.25">
      <c r="A3" s="1" t="s">
        <v>30</v>
      </c>
      <c r="B3" s="1" t="s">
        <v>28</v>
      </c>
      <c r="C3" s="6" t="s">
        <v>33</v>
      </c>
      <c r="D3" s="6" t="s">
        <v>34</v>
      </c>
      <c r="E3" s="6" t="s">
        <v>34</v>
      </c>
      <c r="F3" s="1" t="s">
        <v>39</v>
      </c>
      <c r="G3" s="6" t="s">
        <v>41</v>
      </c>
      <c r="H3" s="6" t="s">
        <v>45</v>
      </c>
      <c r="I3" s="2" t="s">
        <v>48</v>
      </c>
      <c r="J3" s="14">
        <v>29</v>
      </c>
      <c r="K3" s="1" t="s">
        <v>29</v>
      </c>
      <c r="L3" s="2" t="s">
        <v>98</v>
      </c>
      <c r="M3" s="14">
        <v>10</v>
      </c>
      <c r="N3" s="14">
        <v>10.05392</v>
      </c>
      <c r="O3" s="14">
        <v>0.33</v>
      </c>
      <c r="P3" s="14">
        <v>0.27</v>
      </c>
      <c r="Q3" s="3">
        <v>0</v>
      </c>
      <c r="R3" s="14">
        <v>0.6</v>
      </c>
      <c r="S3" s="14">
        <v>23.2</v>
      </c>
      <c r="T3" s="14">
        <v>24.17</v>
      </c>
      <c r="U3" s="14">
        <v>27.24</v>
      </c>
      <c r="V3" s="14">
        <v>74.61</v>
      </c>
      <c r="W3" s="14">
        <v>24.87</v>
      </c>
      <c r="X3" s="2"/>
      <c r="Y3" s="2"/>
      <c r="Z3" s="6" t="s">
        <v>95</v>
      </c>
      <c r="AA3" t="s">
        <v>232</v>
      </c>
    </row>
    <row r="4" spans="1:27" ht="15" x14ac:dyDescent="0.25">
      <c r="A4" s="1" t="s">
        <v>30</v>
      </c>
      <c r="B4" s="1" t="s">
        <v>28</v>
      </c>
      <c r="C4" s="6" t="s">
        <v>35</v>
      </c>
      <c r="D4" s="6" t="s">
        <v>36</v>
      </c>
      <c r="E4" s="6" t="s">
        <v>36</v>
      </c>
      <c r="F4" s="1" t="s">
        <v>39</v>
      </c>
      <c r="G4" s="6" t="s">
        <v>42</v>
      </c>
      <c r="H4" s="6" t="s">
        <v>46</v>
      </c>
      <c r="I4" s="2" t="s">
        <v>48</v>
      </c>
      <c r="J4" s="14">
        <v>29</v>
      </c>
      <c r="K4" s="1" t="s">
        <v>29</v>
      </c>
      <c r="L4" s="2" t="s">
        <v>98</v>
      </c>
      <c r="M4" s="14">
        <v>10</v>
      </c>
      <c r="N4" s="14">
        <v>8.6638999999999999</v>
      </c>
      <c r="O4" s="14">
        <v>0.28000000000000003</v>
      </c>
      <c r="P4" s="14">
        <v>2.72</v>
      </c>
      <c r="Q4" s="3">
        <v>0</v>
      </c>
      <c r="R4" s="14">
        <v>3</v>
      </c>
      <c r="S4" s="14">
        <v>23.78</v>
      </c>
      <c r="T4" s="14">
        <v>24.17</v>
      </c>
      <c r="U4" s="14">
        <v>20.28</v>
      </c>
      <c r="V4" s="14">
        <v>68.23</v>
      </c>
      <c r="W4" s="14">
        <v>22.74</v>
      </c>
      <c r="X4" s="2"/>
      <c r="Y4" s="2"/>
      <c r="Z4" s="6" t="s">
        <v>95</v>
      </c>
      <c r="AA4" t="s">
        <v>232</v>
      </c>
    </row>
    <row r="5" spans="1:27" ht="15" x14ac:dyDescent="0.25">
      <c r="A5" s="1" t="s">
        <v>30</v>
      </c>
      <c r="B5" s="1" t="s">
        <v>28</v>
      </c>
      <c r="C5" s="6" t="s">
        <v>37</v>
      </c>
      <c r="D5" s="6" t="s">
        <v>38</v>
      </c>
      <c r="E5" s="6" t="s">
        <v>38</v>
      </c>
      <c r="F5" s="1" t="s">
        <v>39</v>
      </c>
      <c r="G5" s="6" t="s">
        <v>43</v>
      </c>
      <c r="H5" s="6" t="s">
        <v>47</v>
      </c>
      <c r="I5" s="2" t="s">
        <v>48</v>
      </c>
      <c r="J5" s="14">
        <v>29</v>
      </c>
      <c r="K5" s="1" t="s">
        <v>29</v>
      </c>
      <c r="L5" s="2" t="s">
        <v>98</v>
      </c>
      <c r="M5" s="14">
        <v>10</v>
      </c>
      <c r="N5" s="14">
        <v>10.08793</v>
      </c>
      <c r="O5" s="14">
        <v>0.37</v>
      </c>
      <c r="P5" s="14">
        <v>0.24</v>
      </c>
      <c r="Q5" s="3">
        <v>0</v>
      </c>
      <c r="R5" s="14">
        <v>0.61</v>
      </c>
      <c r="S5" s="14">
        <v>19.72</v>
      </c>
      <c r="T5" s="14">
        <v>20.3</v>
      </c>
      <c r="U5" s="14">
        <v>27.22</v>
      </c>
      <c r="V5" s="14">
        <v>67.239999999999995</v>
      </c>
      <c r="W5" s="14">
        <v>22.41</v>
      </c>
      <c r="X5" s="2"/>
      <c r="Y5" s="2"/>
      <c r="Z5" s="6" t="s">
        <v>95</v>
      </c>
      <c r="AA5" t="s">
        <v>232</v>
      </c>
    </row>
    <row r="6" spans="1:27" ht="15" x14ac:dyDescent="0.25">
      <c r="A6" s="1" t="s">
        <v>30</v>
      </c>
      <c r="B6" s="1" t="s">
        <v>19</v>
      </c>
      <c r="C6" s="6" t="s">
        <v>31</v>
      </c>
      <c r="D6" s="6" t="s">
        <v>49</v>
      </c>
      <c r="E6" s="6" t="s">
        <v>49</v>
      </c>
      <c r="F6" s="6" t="s">
        <v>61</v>
      </c>
      <c r="G6" s="6" t="s">
        <v>62</v>
      </c>
      <c r="H6" s="6" t="s">
        <v>70</v>
      </c>
      <c r="I6" s="2" t="s">
        <v>48</v>
      </c>
      <c r="J6" s="14">
        <v>21.1</v>
      </c>
      <c r="K6" s="1" t="s">
        <v>21</v>
      </c>
      <c r="L6" s="2" t="s">
        <v>98</v>
      </c>
      <c r="M6" s="14">
        <v>9</v>
      </c>
      <c r="N6" s="14">
        <v>9.0557929999999995</v>
      </c>
      <c r="O6" s="14">
        <v>0.1</v>
      </c>
      <c r="P6" s="14">
        <v>0</v>
      </c>
      <c r="Q6" s="3">
        <v>0</v>
      </c>
      <c r="R6" s="14">
        <v>0.1</v>
      </c>
      <c r="S6" s="14">
        <v>17.3</v>
      </c>
      <c r="T6" s="14">
        <v>19.690000000000001</v>
      </c>
      <c r="U6" s="14">
        <v>20.85</v>
      </c>
      <c r="V6" s="14">
        <v>57.84</v>
      </c>
      <c r="W6" s="14">
        <v>19.28</v>
      </c>
      <c r="X6" s="2"/>
      <c r="Y6" s="2"/>
      <c r="Z6" s="6" t="s">
        <v>97</v>
      </c>
      <c r="AA6" t="s">
        <v>232</v>
      </c>
    </row>
    <row r="7" spans="1:27" ht="15" x14ac:dyDescent="0.25">
      <c r="A7" s="1" t="s">
        <v>30</v>
      </c>
      <c r="B7" s="1" t="s">
        <v>19</v>
      </c>
      <c r="C7" s="6" t="s">
        <v>33</v>
      </c>
      <c r="D7" s="6" t="s">
        <v>50</v>
      </c>
      <c r="E7" s="6" t="s">
        <v>50</v>
      </c>
      <c r="F7" s="6" t="s">
        <v>61</v>
      </c>
      <c r="G7" s="6" t="s">
        <v>63</v>
      </c>
      <c r="H7" s="6" t="s">
        <v>71</v>
      </c>
      <c r="I7" s="2" t="s">
        <v>48</v>
      </c>
      <c r="J7" s="14">
        <v>21.1</v>
      </c>
      <c r="K7" s="1" t="s">
        <v>21</v>
      </c>
      <c r="L7" s="2" t="s">
        <v>98</v>
      </c>
      <c r="M7" s="14">
        <v>8</v>
      </c>
      <c r="N7" s="14">
        <v>7.9298460000000004</v>
      </c>
      <c r="O7" s="14">
        <v>0.09</v>
      </c>
      <c r="P7" s="14">
        <v>0.24</v>
      </c>
      <c r="Q7" s="3">
        <v>0</v>
      </c>
      <c r="R7" s="14">
        <v>0.33</v>
      </c>
      <c r="S7" s="14">
        <v>17.72</v>
      </c>
      <c r="T7" s="14">
        <v>18.989999999999998</v>
      </c>
      <c r="U7" s="14">
        <v>20.21</v>
      </c>
      <c r="V7" s="14">
        <v>56.92</v>
      </c>
      <c r="W7" s="14">
        <v>18.97</v>
      </c>
      <c r="X7" s="2"/>
      <c r="Y7" s="2"/>
      <c r="Z7" s="6" t="s">
        <v>97</v>
      </c>
      <c r="AA7" t="s">
        <v>232</v>
      </c>
    </row>
    <row r="8" spans="1:27" ht="15" x14ac:dyDescent="0.25">
      <c r="A8" s="1" t="s">
        <v>30</v>
      </c>
      <c r="B8" s="1" t="s">
        <v>19</v>
      </c>
      <c r="C8" s="6" t="s">
        <v>35</v>
      </c>
      <c r="D8" s="6" t="s">
        <v>51</v>
      </c>
      <c r="E8" s="6" t="s">
        <v>51</v>
      </c>
      <c r="F8" s="6" t="s">
        <v>61</v>
      </c>
      <c r="G8" s="6" t="s">
        <v>64</v>
      </c>
      <c r="H8" s="6" t="s">
        <v>72</v>
      </c>
      <c r="I8" s="2" t="s">
        <v>48</v>
      </c>
      <c r="J8" s="14">
        <v>21.1</v>
      </c>
      <c r="K8" s="1" t="s">
        <v>21</v>
      </c>
      <c r="L8" s="2" t="s">
        <v>98</v>
      </c>
      <c r="M8" s="14">
        <v>9</v>
      </c>
      <c r="N8" s="14">
        <v>9.0503990000000005</v>
      </c>
      <c r="O8" s="14">
        <v>0.14000000000000001</v>
      </c>
      <c r="P8" s="14">
        <v>0.04</v>
      </c>
      <c r="Q8" s="3">
        <v>0</v>
      </c>
      <c r="R8" s="14">
        <v>0.18</v>
      </c>
      <c r="S8" s="14">
        <v>17.72</v>
      </c>
      <c r="T8" s="14">
        <v>18.29</v>
      </c>
      <c r="U8" s="14">
        <v>20.66</v>
      </c>
      <c r="V8" s="14">
        <v>56.67</v>
      </c>
      <c r="W8" s="14">
        <v>18.89</v>
      </c>
      <c r="X8" s="2"/>
      <c r="Y8" s="2"/>
      <c r="Z8" s="6" t="s">
        <v>97</v>
      </c>
      <c r="AA8" t="s">
        <v>232</v>
      </c>
    </row>
    <row r="9" spans="1:27" ht="15" x14ac:dyDescent="0.25">
      <c r="A9" s="1" t="s">
        <v>30</v>
      </c>
      <c r="B9" s="1" t="s">
        <v>19</v>
      </c>
      <c r="C9" s="6" t="s">
        <v>37</v>
      </c>
      <c r="D9" s="6" t="s">
        <v>52</v>
      </c>
      <c r="E9" s="6" t="s">
        <v>52</v>
      </c>
      <c r="F9" s="6" t="s">
        <v>61</v>
      </c>
      <c r="G9" s="6" t="s">
        <v>65</v>
      </c>
      <c r="H9" s="6" t="s">
        <v>77</v>
      </c>
      <c r="I9" s="2" t="s">
        <v>48</v>
      </c>
      <c r="J9" s="14">
        <v>21.1</v>
      </c>
      <c r="K9" s="1" t="s">
        <v>21</v>
      </c>
      <c r="L9" s="2" t="s">
        <v>98</v>
      </c>
      <c r="M9" s="14">
        <v>8</v>
      </c>
      <c r="N9" s="14">
        <v>7.9489320000000001</v>
      </c>
      <c r="O9" s="14">
        <v>0.11</v>
      </c>
      <c r="P9" s="14">
        <v>0.22</v>
      </c>
      <c r="Q9" s="3">
        <v>0</v>
      </c>
      <c r="R9" s="14">
        <v>0.33</v>
      </c>
      <c r="S9" s="14">
        <v>17.3</v>
      </c>
      <c r="T9" s="14">
        <v>18.989999999999998</v>
      </c>
      <c r="U9" s="14">
        <v>20.22</v>
      </c>
      <c r="V9" s="14">
        <v>56.51</v>
      </c>
      <c r="W9" s="14">
        <v>18.84</v>
      </c>
      <c r="X9" s="2"/>
      <c r="Y9" s="2"/>
      <c r="Z9" s="2" t="s">
        <v>155</v>
      </c>
      <c r="AA9" t="s">
        <v>232</v>
      </c>
    </row>
    <row r="10" spans="1:27" ht="15" x14ac:dyDescent="0.25">
      <c r="A10" s="1" t="s">
        <v>30</v>
      </c>
      <c r="B10" s="1" t="s">
        <v>19</v>
      </c>
      <c r="C10" s="6" t="s">
        <v>53</v>
      </c>
      <c r="D10" s="6" t="s">
        <v>54</v>
      </c>
      <c r="E10" s="6" t="s">
        <v>54</v>
      </c>
      <c r="F10" s="6" t="s">
        <v>39</v>
      </c>
      <c r="G10" s="6" t="s">
        <v>66</v>
      </c>
      <c r="H10" s="6" t="s">
        <v>73</v>
      </c>
      <c r="I10" s="2" t="s">
        <v>48</v>
      </c>
      <c r="J10" s="14">
        <v>21.1</v>
      </c>
      <c r="K10" s="1" t="s">
        <v>21</v>
      </c>
      <c r="L10" s="2" t="s">
        <v>98</v>
      </c>
      <c r="M10" s="14">
        <v>8</v>
      </c>
      <c r="N10" s="14">
        <v>8.005058</v>
      </c>
      <c r="O10" s="14">
        <v>0.19</v>
      </c>
      <c r="P10" s="14">
        <v>0.23</v>
      </c>
      <c r="Q10" s="3">
        <v>0</v>
      </c>
      <c r="R10" s="14">
        <v>0.43</v>
      </c>
      <c r="S10" s="14">
        <v>16.88</v>
      </c>
      <c r="T10" s="14">
        <v>18.989999999999998</v>
      </c>
      <c r="U10" s="14">
        <v>19.95</v>
      </c>
      <c r="V10" s="14">
        <v>55.82</v>
      </c>
      <c r="W10" s="14">
        <v>18.61</v>
      </c>
      <c r="X10" s="2"/>
      <c r="Y10" s="2"/>
      <c r="Z10" s="6" t="s">
        <v>96</v>
      </c>
      <c r="AA10" t="s">
        <v>232</v>
      </c>
    </row>
    <row r="11" spans="1:27" ht="15" x14ac:dyDescent="0.25">
      <c r="A11" s="1" t="s">
        <v>30</v>
      </c>
      <c r="B11" s="1" t="s">
        <v>19</v>
      </c>
      <c r="C11" s="6" t="s">
        <v>55</v>
      </c>
      <c r="D11" s="6" t="s">
        <v>56</v>
      </c>
      <c r="E11" s="6" t="s">
        <v>56</v>
      </c>
      <c r="F11" s="6" t="s">
        <v>61</v>
      </c>
      <c r="G11" s="6" t="s">
        <v>67</v>
      </c>
      <c r="H11" s="6" t="s">
        <v>74</v>
      </c>
      <c r="I11" s="2" t="s">
        <v>48</v>
      </c>
      <c r="J11" s="14">
        <v>21.1</v>
      </c>
      <c r="K11" s="1" t="s">
        <v>21</v>
      </c>
      <c r="L11" s="2" t="s">
        <v>98</v>
      </c>
      <c r="M11" s="14">
        <v>9</v>
      </c>
      <c r="N11" s="14">
        <v>9.0482429999999994</v>
      </c>
      <c r="O11" s="14">
        <v>0.1</v>
      </c>
      <c r="P11" s="14">
        <v>0</v>
      </c>
      <c r="Q11" s="3">
        <v>0</v>
      </c>
      <c r="R11" s="14">
        <v>0.11</v>
      </c>
      <c r="S11" s="14">
        <v>16.46</v>
      </c>
      <c r="T11" s="14">
        <v>18.29</v>
      </c>
      <c r="U11" s="14">
        <v>20.84</v>
      </c>
      <c r="V11" s="14">
        <v>55.59</v>
      </c>
      <c r="W11" s="14">
        <v>18.53</v>
      </c>
      <c r="X11" s="2"/>
      <c r="Y11" s="2"/>
      <c r="Z11" s="2" t="s">
        <v>155</v>
      </c>
      <c r="AA11" t="s">
        <v>155</v>
      </c>
    </row>
    <row r="12" spans="1:27" ht="15" x14ac:dyDescent="0.25">
      <c r="A12" s="1" t="s">
        <v>30</v>
      </c>
      <c r="B12" s="1" t="s">
        <v>19</v>
      </c>
      <c r="C12" s="6" t="s">
        <v>57</v>
      </c>
      <c r="D12" s="6" t="s">
        <v>58</v>
      </c>
      <c r="E12" s="6" t="s">
        <v>58</v>
      </c>
      <c r="F12" s="6" t="s">
        <v>39</v>
      </c>
      <c r="G12" s="6" t="s">
        <v>68</v>
      </c>
      <c r="H12" s="6" t="s">
        <v>75</v>
      </c>
      <c r="I12" s="2" t="s">
        <v>48</v>
      </c>
      <c r="J12" s="14">
        <v>21.1</v>
      </c>
      <c r="K12" s="1" t="s">
        <v>21</v>
      </c>
      <c r="L12" s="2" t="s">
        <v>98</v>
      </c>
      <c r="M12" s="14">
        <v>8</v>
      </c>
      <c r="N12" s="14">
        <v>8.0380950000000002</v>
      </c>
      <c r="O12" s="14">
        <v>0.13</v>
      </c>
      <c r="P12" s="14">
        <v>0.23</v>
      </c>
      <c r="Q12" s="3">
        <v>0</v>
      </c>
      <c r="R12" s="14">
        <v>0.37</v>
      </c>
      <c r="S12" s="14">
        <v>16.46</v>
      </c>
      <c r="T12" s="14">
        <v>18.989999999999998</v>
      </c>
      <c r="U12" s="14">
        <v>20.12</v>
      </c>
      <c r="V12" s="14">
        <v>55.57</v>
      </c>
      <c r="W12" s="14">
        <v>18.52</v>
      </c>
      <c r="X12" s="2"/>
      <c r="Y12" s="2"/>
      <c r="Z12" s="6" t="s">
        <v>96</v>
      </c>
      <c r="AA12" t="s">
        <v>232</v>
      </c>
    </row>
    <row r="13" spans="1:27" ht="15" x14ac:dyDescent="0.25">
      <c r="A13" s="1" t="s">
        <v>30</v>
      </c>
      <c r="B13" s="1" t="s">
        <v>19</v>
      </c>
      <c r="C13" s="6" t="s">
        <v>59</v>
      </c>
      <c r="D13" s="6" t="s">
        <v>60</v>
      </c>
      <c r="E13" s="6" t="s">
        <v>60</v>
      </c>
      <c r="F13" s="6" t="s">
        <v>61</v>
      </c>
      <c r="G13" s="6" t="s">
        <v>69</v>
      </c>
      <c r="H13" s="6" t="s">
        <v>76</v>
      </c>
      <c r="I13" s="2" t="s">
        <v>48</v>
      </c>
      <c r="J13" s="14">
        <v>21.1</v>
      </c>
      <c r="K13" s="1" t="s">
        <v>21</v>
      </c>
      <c r="L13" s="2" t="s">
        <v>98</v>
      </c>
      <c r="M13" s="14">
        <v>8</v>
      </c>
      <c r="N13" s="14">
        <v>7.9664390000000003</v>
      </c>
      <c r="O13" s="14">
        <v>0.13</v>
      </c>
      <c r="P13" s="14">
        <v>0.21</v>
      </c>
      <c r="Q13" s="3">
        <v>0</v>
      </c>
      <c r="R13" s="14">
        <v>0.35</v>
      </c>
      <c r="S13" s="14">
        <v>18.989999999999998</v>
      </c>
      <c r="T13" s="14">
        <v>15.47</v>
      </c>
      <c r="U13" s="14">
        <v>20.18</v>
      </c>
      <c r="V13" s="14">
        <v>54.64</v>
      </c>
      <c r="W13" s="14">
        <v>18.21</v>
      </c>
      <c r="X13" s="2"/>
      <c r="Y13" s="2"/>
      <c r="Z13" s="17" t="s">
        <v>97</v>
      </c>
      <c r="AA13" t="s">
        <v>232</v>
      </c>
    </row>
    <row r="14" spans="1:27" ht="15" x14ac:dyDescent="0.25">
      <c r="A14" s="1" t="s">
        <v>30</v>
      </c>
      <c r="B14" s="1" t="s">
        <v>99</v>
      </c>
      <c r="C14" s="6"/>
      <c r="D14" s="6" t="s">
        <v>78</v>
      </c>
      <c r="E14" s="6" t="s">
        <v>78</v>
      </c>
      <c r="F14" s="6" t="s">
        <v>84</v>
      </c>
      <c r="G14" s="6" t="s">
        <v>81</v>
      </c>
      <c r="H14" s="6" t="s">
        <v>85</v>
      </c>
      <c r="I14" s="2" t="s">
        <v>26</v>
      </c>
      <c r="J14" s="3">
        <v>0</v>
      </c>
      <c r="K14" s="1" t="s">
        <v>100</v>
      </c>
      <c r="L14" s="2" t="s">
        <v>98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6" t="s">
        <v>18</v>
      </c>
      <c r="Y14" s="6" t="s">
        <v>88</v>
      </c>
      <c r="Z14" s="2" t="s">
        <v>155</v>
      </c>
      <c r="AA14" t="s">
        <v>155</v>
      </c>
    </row>
    <row r="15" spans="1:27" ht="15" x14ac:dyDescent="0.25">
      <c r="A15" s="1" t="s">
        <v>30</v>
      </c>
      <c r="B15" s="1" t="s">
        <v>99</v>
      </c>
      <c r="C15" s="6"/>
      <c r="D15" s="6" t="s">
        <v>79</v>
      </c>
      <c r="E15" s="6" t="s">
        <v>79</v>
      </c>
      <c r="F15" s="6" t="s">
        <v>84</v>
      </c>
      <c r="G15" s="6" t="s">
        <v>82</v>
      </c>
      <c r="H15" s="6" t="s">
        <v>86</v>
      </c>
      <c r="I15" s="2" t="s">
        <v>26</v>
      </c>
      <c r="J15" s="3">
        <v>0</v>
      </c>
      <c r="K15" s="1" t="s">
        <v>100</v>
      </c>
      <c r="L15" s="2" t="s">
        <v>98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6" t="s">
        <v>18</v>
      </c>
      <c r="Y15" s="6" t="s">
        <v>88</v>
      </c>
      <c r="Z15" s="2" t="s">
        <v>155</v>
      </c>
      <c r="AA15" t="s">
        <v>155</v>
      </c>
    </row>
    <row r="16" spans="1:27" ht="15" x14ac:dyDescent="0.25">
      <c r="A16" s="1" t="s">
        <v>30</v>
      </c>
      <c r="B16" s="1" t="s">
        <v>19</v>
      </c>
      <c r="C16" s="6"/>
      <c r="D16" s="6" t="s">
        <v>80</v>
      </c>
      <c r="E16" s="6" t="s">
        <v>80</v>
      </c>
      <c r="F16" s="6" t="s">
        <v>39</v>
      </c>
      <c r="G16" s="6" t="s">
        <v>83</v>
      </c>
      <c r="H16" s="6" t="s">
        <v>87</v>
      </c>
      <c r="I16" s="2" t="s">
        <v>26</v>
      </c>
      <c r="J16" s="3">
        <v>0</v>
      </c>
      <c r="K16" s="1" t="s">
        <v>21</v>
      </c>
      <c r="L16" s="2" t="s">
        <v>98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6" t="s">
        <v>27</v>
      </c>
      <c r="Y16" s="6" t="s">
        <v>89</v>
      </c>
      <c r="Z16" s="2" t="s">
        <v>96</v>
      </c>
      <c r="AA16" t="s">
        <v>155</v>
      </c>
    </row>
    <row r="17" spans="1:27" ht="15" x14ac:dyDescent="0.25">
      <c r="A17" s="1" t="s">
        <v>91</v>
      </c>
      <c r="B17" s="1" t="s">
        <v>28</v>
      </c>
      <c r="C17" s="6" t="s">
        <v>31</v>
      </c>
      <c r="D17" s="6" t="s">
        <v>34</v>
      </c>
      <c r="E17" s="6" t="s">
        <v>34</v>
      </c>
      <c r="F17" s="6" t="s">
        <v>39</v>
      </c>
      <c r="G17" s="6" t="s">
        <v>41</v>
      </c>
      <c r="H17" s="6" t="s">
        <v>45</v>
      </c>
      <c r="I17" s="2" t="s">
        <v>48</v>
      </c>
      <c r="J17" s="14">
        <v>29</v>
      </c>
      <c r="K17" s="1" t="s">
        <v>29</v>
      </c>
      <c r="L17" s="2" t="s">
        <v>101</v>
      </c>
      <c r="M17" s="14">
        <v>9</v>
      </c>
      <c r="N17" s="14">
        <v>8.8789870000000004</v>
      </c>
      <c r="O17" s="14">
        <v>0.11</v>
      </c>
      <c r="P17" s="14">
        <v>0.12</v>
      </c>
      <c r="Q17" s="14">
        <v>0</v>
      </c>
      <c r="R17" s="14">
        <v>0.24</v>
      </c>
      <c r="S17" s="14">
        <v>29.14</v>
      </c>
      <c r="T17" s="14">
        <v>25.83</v>
      </c>
      <c r="U17" s="14">
        <v>30.17</v>
      </c>
      <c r="V17" s="14">
        <v>85.14</v>
      </c>
      <c r="W17" s="14">
        <v>28.38</v>
      </c>
      <c r="X17" s="2"/>
      <c r="Y17" s="2"/>
      <c r="Z17" s="6" t="s">
        <v>95</v>
      </c>
      <c r="AA17" t="s">
        <v>232</v>
      </c>
    </row>
    <row r="18" spans="1:27" ht="15" x14ac:dyDescent="0.25">
      <c r="A18" s="1" t="s">
        <v>91</v>
      </c>
      <c r="B18" s="1" t="s">
        <v>28</v>
      </c>
      <c r="C18" s="6" t="s">
        <v>33</v>
      </c>
      <c r="D18" s="6" t="s">
        <v>32</v>
      </c>
      <c r="E18" s="6" t="s">
        <v>32</v>
      </c>
      <c r="F18" s="6" t="s">
        <v>39</v>
      </c>
      <c r="G18" s="6" t="s">
        <v>40</v>
      </c>
      <c r="H18" s="6" t="s">
        <v>44</v>
      </c>
      <c r="I18" s="2" t="s">
        <v>48</v>
      </c>
      <c r="J18" s="14">
        <v>29</v>
      </c>
      <c r="K18" s="1" t="s">
        <v>29</v>
      </c>
      <c r="L18" s="2" t="s">
        <v>101</v>
      </c>
      <c r="M18" s="14">
        <v>10</v>
      </c>
      <c r="N18" s="14">
        <v>9.9456369999999996</v>
      </c>
      <c r="O18" s="14">
        <v>0.02</v>
      </c>
      <c r="P18" s="14">
        <v>0.08</v>
      </c>
      <c r="Q18" s="14">
        <v>0</v>
      </c>
      <c r="R18" s="14">
        <v>0.11</v>
      </c>
      <c r="S18" s="14">
        <v>23.56</v>
      </c>
      <c r="T18" s="14">
        <v>27.9</v>
      </c>
      <c r="U18" s="14">
        <v>30.66</v>
      </c>
      <c r="V18" s="14">
        <v>82.12</v>
      </c>
      <c r="W18" s="14">
        <v>27.37</v>
      </c>
      <c r="X18" s="2"/>
      <c r="Y18" s="2"/>
      <c r="Z18" s="6" t="s">
        <v>95</v>
      </c>
      <c r="AA18" t="s">
        <v>232</v>
      </c>
    </row>
    <row r="19" spans="1:27" ht="15" x14ac:dyDescent="0.25">
      <c r="A19" s="1" t="s">
        <v>91</v>
      </c>
      <c r="B19" s="1" t="s">
        <v>28</v>
      </c>
      <c r="C19" s="6" t="s">
        <v>35</v>
      </c>
      <c r="D19" s="6" t="s">
        <v>90</v>
      </c>
      <c r="E19" s="6" t="s">
        <v>90</v>
      </c>
      <c r="F19" s="6" t="s">
        <v>39</v>
      </c>
      <c r="G19" s="6" t="s">
        <v>92</v>
      </c>
      <c r="H19" s="6" t="s">
        <v>93</v>
      </c>
      <c r="I19" s="2" t="s">
        <v>48</v>
      </c>
      <c r="J19" s="14">
        <v>29</v>
      </c>
      <c r="K19" s="1" t="s">
        <v>29</v>
      </c>
      <c r="L19" s="2" t="s">
        <v>101</v>
      </c>
      <c r="M19" s="14">
        <v>10</v>
      </c>
      <c r="N19" s="14">
        <v>9.9642850000000003</v>
      </c>
      <c r="O19" s="14">
        <v>0</v>
      </c>
      <c r="P19" s="14">
        <v>0.06</v>
      </c>
      <c r="Q19" s="14">
        <v>0</v>
      </c>
      <c r="R19" s="14">
        <v>7.0000000000000007E-2</v>
      </c>
      <c r="S19" s="14">
        <v>24.18</v>
      </c>
      <c r="T19" s="14">
        <v>26.87</v>
      </c>
      <c r="U19" s="14">
        <v>30.77</v>
      </c>
      <c r="V19" s="14">
        <v>81.819999999999993</v>
      </c>
      <c r="W19" s="14">
        <v>27.27</v>
      </c>
      <c r="X19" s="2"/>
      <c r="Y19" s="2"/>
      <c r="Z19" s="2" t="s">
        <v>155</v>
      </c>
      <c r="AA19" t="s">
        <v>155</v>
      </c>
    </row>
    <row r="20" spans="1:27" ht="15" x14ac:dyDescent="0.25">
      <c r="A20" s="1" t="s">
        <v>91</v>
      </c>
      <c r="B20" s="1" t="s">
        <v>28</v>
      </c>
      <c r="C20" s="6" t="s">
        <v>37</v>
      </c>
      <c r="D20" s="6" t="s">
        <v>36</v>
      </c>
      <c r="E20" s="6" t="s">
        <v>36</v>
      </c>
      <c r="F20" s="6" t="s">
        <v>39</v>
      </c>
      <c r="G20" s="6" t="s">
        <v>42</v>
      </c>
      <c r="H20" s="6" t="s">
        <v>46</v>
      </c>
      <c r="I20" s="2" t="s">
        <v>48</v>
      </c>
      <c r="J20" s="14">
        <v>29</v>
      </c>
      <c r="K20" s="1" t="s">
        <v>29</v>
      </c>
      <c r="L20" s="2" t="s">
        <v>101</v>
      </c>
      <c r="M20" s="14">
        <v>9</v>
      </c>
      <c r="N20" s="14">
        <v>8.8550339999999998</v>
      </c>
      <c r="O20" s="14">
        <v>7.0000000000000007E-2</v>
      </c>
      <c r="P20" s="14">
        <v>0.21</v>
      </c>
      <c r="Q20" s="14">
        <v>0</v>
      </c>
      <c r="R20" s="14">
        <v>0.28999999999999998</v>
      </c>
      <c r="S20" s="14">
        <v>21.7</v>
      </c>
      <c r="T20" s="14">
        <v>26.87</v>
      </c>
      <c r="U20" s="14">
        <v>29.99</v>
      </c>
      <c r="V20" s="14">
        <v>78.56</v>
      </c>
      <c r="W20" s="14">
        <v>26.19</v>
      </c>
      <c r="X20" s="2"/>
      <c r="Y20" s="2"/>
      <c r="Z20" s="6" t="s">
        <v>95</v>
      </c>
      <c r="AA20" t="s">
        <v>232</v>
      </c>
    </row>
    <row r="21" spans="1:27" ht="15" x14ac:dyDescent="0.25">
      <c r="A21" s="1" t="s">
        <v>91</v>
      </c>
      <c r="B21" s="1" t="s">
        <v>28</v>
      </c>
      <c r="C21" s="6" t="s">
        <v>53</v>
      </c>
      <c r="D21" s="6" t="s">
        <v>38</v>
      </c>
      <c r="E21" s="6" t="s">
        <v>38</v>
      </c>
      <c r="F21" s="6" t="s">
        <v>39</v>
      </c>
      <c r="G21" s="6" t="s">
        <v>43</v>
      </c>
      <c r="H21" s="6" t="s">
        <v>47</v>
      </c>
      <c r="I21" s="2" t="s">
        <v>48</v>
      </c>
      <c r="J21" s="14">
        <v>29</v>
      </c>
      <c r="K21" s="1" t="s">
        <v>29</v>
      </c>
      <c r="L21" s="2" t="s">
        <v>101</v>
      </c>
      <c r="M21" s="14">
        <v>9</v>
      </c>
      <c r="N21" s="14">
        <v>8.867699</v>
      </c>
      <c r="O21" s="14">
        <v>7.0000000000000007E-2</v>
      </c>
      <c r="P21" s="14">
        <v>0.19</v>
      </c>
      <c r="Q21" s="14">
        <v>0</v>
      </c>
      <c r="R21" s="14">
        <v>0.26</v>
      </c>
      <c r="S21" s="14">
        <v>22.94</v>
      </c>
      <c r="T21" s="14">
        <v>24.8</v>
      </c>
      <c r="U21" s="14">
        <v>30.08</v>
      </c>
      <c r="V21" s="14">
        <v>77.819999999999993</v>
      </c>
      <c r="W21" s="14">
        <v>25.94</v>
      </c>
      <c r="X21" s="2"/>
      <c r="Y21" s="2"/>
      <c r="Z21" s="6" t="s">
        <v>95</v>
      </c>
      <c r="AA21" t="s">
        <v>232</v>
      </c>
    </row>
    <row r="22" spans="1:27" ht="15" x14ac:dyDescent="0.25">
      <c r="A22" s="1" t="s">
        <v>91</v>
      </c>
      <c r="B22" s="1" t="s">
        <v>19</v>
      </c>
      <c r="C22" s="6" t="s">
        <v>31</v>
      </c>
      <c r="D22" s="6" t="s">
        <v>56</v>
      </c>
      <c r="E22" s="6" t="s">
        <v>56</v>
      </c>
      <c r="F22" s="6" t="s">
        <v>61</v>
      </c>
      <c r="G22" s="6" t="s">
        <v>67</v>
      </c>
      <c r="H22" s="6" t="s">
        <v>74</v>
      </c>
      <c r="I22" s="2" t="s">
        <v>48</v>
      </c>
      <c r="J22" s="14">
        <v>22</v>
      </c>
      <c r="K22" s="1" t="s">
        <v>21</v>
      </c>
      <c r="L22" s="2" t="s">
        <v>101</v>
      </c>
      <c r="M22" s="14">
        <v>9</v>
      </c>
      <c r="N22" s="14">
        <v>9</v>
      </c>
      <c r="O22" s="14">
        <v>0</v>
      </c>
      <c r="P22" s="14">
        <v>0</v>
      </c>
      <c r="Q22" s="14">
        <v>0</v>
      </c>
      <c r="R22" s="14">
        <v>0</v>
      </c>
      <c r="S22" s="14">
        <v>20.239999999999998</v>
      </c>
      <c r="T22" s="14">
        <v>19.07</v>
      </c>
      <c r="U22" s="14">
        <v>21.99</v>
      </c>
      <c r="V22" s="14">
        <v>61.3</v>
      </c>
      <c r="W22" s="14">
        <v>20.43</v>
      </c>
      <c r="X22" s="2"/>
      <c r="Y22" s="2"/>
      <c r="Z22" s="2" t="s">
        <v>155</v>
      </c>
      <c r="AA22" t="s">
        <v>155</v>
      </c>
    </row>
    <row r="23" spans="1:27" ht="15" x14ac:dyDescent="0.25">
      <c r="A23" s="1" t="s">
        <v>91</v>
      </c>
      <c r="B23" s="1" t="s">
        <v>19</v>
      </c>
      <c r="C23" s="6" t="s">
        <v>33</v>
      </c>
      <c r="D23" s="6" t="s">
        <v>50</v>
      </c>
      <c r="E23" s="6" t="s">
        <v>50</v>
      </c>
      <c r="F23" s="6" t="s">
        <v>61</v>
      </c>
      <c r="G23" s="6" t="s">
        <v>63</v>
      </c>
      <c r="H23" s="6" t="s">
        <v>71</v>
      </c>
      <c r="I23" s="2" t="s">
        <v>48</v>
      </c>
      <c r="J23" s="14">
        <v>22</v>
      </c>
      <c r="K23" s="1" t="s">
        <v>21</v>
      </c>
      <c r="L23" s="2" t="s">
        <v>101</v>
      </c>
      <c r="M23" s="14">
        <v>8</v>
      </c>
      <c r="N23" s="14">
        <v>8.0251289999999997</v>
      </c>
      <c r="O23" s="14">
        <v>0.13</v>
      </c>
      <c r="P23" s="14">
        <v>0.08</v>
      </c>
      <c r="Q23" s="14">
        <v>0</v>
      </c>
      <c r="R23" s="14">
        <v>0.21</v>
      </c>
      <c r="S23" s="14">
        <v>19.8</v>
      </c>
      <c r="T23" s="14">
        <v>19.8</v>
      </c>
      <c r="U23" s="14">
        <v>21.4</v>
      </c>
      <c r="V23" s="14">
        <v>61</v>
      </c>
      <c r="W23" s="14">
        <v>20.329999999999998</v>
      </c>
      <c r="X23" s="2"/>
      <c r="Y23" s="2"/>
      <c r="Z23" s="6" t="s">
        <v>97</v>
      </c>
      <c r="AA23" t="s">
        <v>232</v>
      </c>
    </row>
    <row r="24" spans="1:27" ht="15" x14ac:dyDescent="0.25">
      <c r="A24" s="1" t="s">
        <v>91</v>
      </c>
      <c r="B24" s="1" t="s">
        <v>19</v>
      </c>
      <c r="C24" s="6" t="s">
        <v>35</v>
      </c>
      <c r="D24" s="6" t="s">
        <v>51</v>
      </c>
      <c r="E24" s="6" t="s">
        <v>51</v>
      </c>
      <c r="F24" s="6" t="s">
        <v>61</v>
      </c>
      <c r="G24" s="6" t="s">
        <v>64</v>
      </c>
      <c r="H24" s="6" t="s">
        <v>72</v>
      </c>
      <c r="I24" s="2" t="s">
        <v>48</v>
      </c>
      <c r="J24" s="14">
        <v>22</v>
      </c>
      <c r="K24" s="1" t="s">
        <v>21</v>
      </c>
      <c r="L24" s="2" t="s">
        <v>101</v>
      </c>
      <c r="M24" s="14">
        <v>9</v>
      </c>
      <c r="N24" s="14">
        <v>8.9897840000000002</v>
      </c>
      <c r="O24" s="14">
        <v>0.01</v>
      </c>
      <c r="P24" s="14">
        <v>0</v>
      </c>
      <c r="Q24" s="14">
        <v>0</v>
      </c>
      <c r="R24" s="14">
        <v>0.02</v>
      </c>
      <c r="S24" s="14">
        <v>18.920000000000002</v>
      </c>
      <c r="T24" s="14">
        <v>19.07</v>
      </c>
      <c r="U24" s="14">
        <v>21.95</v>
      </c>
      <c r="V24" s="14">
        <v>59.94</v>
      </c>
      <c r="W24" s="14">
        <v>19.98</v>
      </c>
      <c r="X24" s="2"/>
      <c r="Y24" s="2"/>
      <c r="Z24" s="6" t="s">
        <v>97</v>
      </c>
      <c r="AA24" t="s">
        <v>232</v>
      </c>
    </row>
    <row r="25" spans="1:27" ht="15" x14ac:dyDescent="0.25">
      <c r="A25" s="1" t="s">
        <v>91</v>
      </c>
      <c r="B25" s="1" t="s">
        <v>19</v>
      </c>
      <c r="C25" s="6" t="s">
        <v>37</v>
      </c>
      <c r="D25" s="6" t="s">
        <v>52</v>
      </c>
      <c r="E25" s="6" t="s">
        <v>52</v>
      </c>
      <c r="F25" s="6" t="s">
        <v>61</v>
      </c>
      <c r="G25" s="6" t="s">
        <v>65</v>
      </c>
      <c r="H25" s="6" t="s">
        <v>77</v>
      </c>
      <c r="I25" s="2" t="s">
        <v>48</v>
      </c>
      <c r="J25" s="14">
        <v>22</v>
      </c>
      <c r="K25" s="1" t="s">
        <v>21</v>
      </c>
      <c r="L25" s="2" t="s">
        <v>101</v>
      </c>
      <c r="M25" s="14">
        <v>8</v>
      </c>
      <c r="N25" s="14">
        <v>8.0373450000000002</v>
      </c>
      <c r="O25" s="14">
        <v>0.14000000000000001</v>
      </c>
      <c r="P25" s="14">
        <v>7.0000000000000007E-2</v>
      </c>
      <c r="Q25" s="14">
        <v>0</v>
      </c>
      <c r="R25" s="14">
        <v>0.21</v>
      </c>
      <c r="S25" s="14">
        <v>19.36</v>
      </c>
      <c r="T25" s="14">
        <v>19.07</v>
      </c>
      <c r="U25" s="14">
        <v>21.4</v>
      </c>
      <c r="V25" s="14">
        <v>59.83</v>
      </c>
      <c r="W25" s="14">
        <v>19.940000000000001</v>
      </c>
      <c r="X25" s="2"/>
      <c r="Y25" s="2"/>
      <c r="Z25" s="2" t="s">
        <v>155</v>
      </c>
      <c r="AA25" t="s">
        <v>232</v>
      </c>
    </row>
    <row r="26" spans="1:27" ht="15" x14ac:dyDescent="0.25">
      <c r="A26" s="1" t="s">
        <v>91</v>
      </c>
      <c r="B26" s="1" t="s">
        <v>19</v>
      </c>
      <c r="C26" s="6" t="s">
        <v>53</v>
      </c>
      <c r="D26" s="6" t="s">
        <v>54</v>
      </c>
      <c r="E26" s="6" t="s">
        <v>54</v>
      </c>
      <c r="F26" s="6" t="s">
        <v>39</v>
      </c>
      <c r="G26" s="6" t="s">
        <v>66</v>
      </c>
      <c r="H26" s="6" t="s">
        <v>73</v>
      </c>
      <c r="I26" s="2" t="s">
        <v>48</v>
      </c>
      <c r="J26" s="14">
        <v>22</v>
      </c>
      <c r="K26" s="1" t="s">
        <v>21</v>
      </c>
      <c r="L26" s="2" t="s">
        <v>101</v>
      </c>
      <c r="M26" s="14">
        <v>7</v>
      </c>
      <c r="N26" s="14">
        <v>7.3401290000000001</v>
      </c>
      <c r="O26" s="14">
        <v>0.42</v>
      </c>
      <c r="P26" s="14">
        <v>0.25</v>
      </c>
      <c r="Q26" s="14">
        <v>0</v>
      </c>
      <c r="R26" s="14">
        <v>0.68</v>
      </c>
      <c r="S26" s="14">
        <v>20.239999999999998</v>
      </c>
      <c r="T26" s="14">
        <v>18.329999999999998</v>
      </c>
      <c r="U26" s="14">
        <v>19.86</v>
      </c>
      <c r="V26" s="14">
        <v>58.43</v>
      </c>
      <c r="W26" s="14">
        <v>19.48</v>
      </c>
      <c r="X26" s="2"/>
      <c r="Y26" s="2"/>
      <c r="Z26" s="6" t="s">
        <v>96</v>
      </c>
      <c r="AA26" t="s">
        <v>232</v>
      </c>
    </row>
    <row r="27" spans="1:27" ht="15" x14ac:dyDescent="0.25">
      <c r="A27" s="1" t="s">
        <v>91</v>
      </c>
      <c r="B27" s="1" t="s">
        <v>19</v>
      </c>
      <c r="C27" s="6" t="s">
        <v>55</v>
      </c>
      <c r="D27" s="6" t="s">
        <v>60</v>
      </c>
      <c r="E27" s="6" t="s">
        <v>60</v>
      </c>
      <c r="F27" s="6" t="s">
        <v>61</v>
      </c>
      <c r="G27" s="6" t="s">
        <v>69</v>
      </c>
      <c r="H27" s="6" t="s">
        <v>76</v>
      </c>
      <c r="I27" s="2" t="s">
        <v>48</v>
      </c>
      <c r="J27" s="14">
        <v>22</v>
      </c>
      <c r="K27" s="1" t="s">
        <v>21</v>
      </c>
      <c r="L27" s="2" t="s">
        <v>101</v>
      </c>
      <c r="M27" s="14">
        <v>8</v>
      </c>
      <c r="N27" s="14">
        <v>8.0602479999999996</v>
      </c>
      <c r="O27" s="14">
        <v>0.18</v>
      </c>
      <c r="P27" s="14">
        <v>0.05</v>
      </c>
      <c r="Q27" s="14">
        <v>0</v>
      </c>
      <c r="R27" s="14">
        <v>0.23</v>
      </c>
      <c r="S27" s="14">
        <v>19.36</v>
      </c>
      <c r="T27" s="14">
        <v>17.600000000000001</v>
      </c>
      <c r="U27" s="14">
        <v>21.34</v>
      </c>
      <c r="V27" s="14">
        <v>58.3</v>
      </c>
      <c r="W27" s="14">
        <v>19.43</v>
      </c>
      <c r="X27" s="2"/>
      <c r="Y27" s="2"/>
      <c r="Z27" s="17" t="s">
        <v>97</v>
      </c>
      <c r="AA27" t="s">
        <v>232</v>
      </c>
    </row>
    <row r="28" spans="1:27" ht="15" x14ac:dyDescent="0.25">
      <c r="A28" s="1" t="s">
        <v>91</v>
      </c>
      <c r="B28" s="1" t="s">
        <v>19</v>
      </c>
      <c r="C28" s="6" t="s">
        <v>57</v>
      </c>
      <c r="D28" s="6" t="s">
        <v>49</v>
      </c>
      <c r="E28" s="6" t="s">
        <v>49</v>
      </c>
      <c r="F28" s="6" t="s">
        <v>61</v>
      </c>
      <c r="G28" s="6" t="s">
        <v>62</v>
      </c>
      <c r="H28" s="6" t="s">
        <v>70</v>
      </c>
      <c r="I28" s="2" t="s">
        <v>48</v>
      </c>
      <c r="J28" s="14">
        <v>22</v>
      </c>
      <c r="K28" s="1" t="s">
        <v>21</v>
      </c>
      <c r="L28" s="2" t="s">
        <v>101</v>
      </c>
      <c r="M28" s="14">
        <v>9</v>
      </c>
      <c r="N28" s="14">
        <v>9.0112640000000006</v>
      </c>
      <c r="O28" s="14">
        <v>0</v>
      </c>
      <c r="P28" s="14">
        <v>0.02</v>
      </c>
      <c r="Q28" s="14">
        <v>0</v>
      </c>
      <c r="R28" s="14">
        <v>0.02</v>
      </c>
      <c r="S28" s="14">
        <v>16.28</v>
      </c>
      <c r="T28" s="14">
        <v>19.8</v>
      </c>
      <c r="U28" s="14">
        <v>21.93</v>
      </c>
      <c r="V28" s="14">
        <v>58.01</v>
      </c>
      <c r="W28" s="14">
        <v>19.34</v>
      </c>
      <c r="X28" s="2"/>
      <c r="Y28" s="2"/>
      <c r="Z28" s="6" t="s">
        <v>97</v>
      </c>
      <c r="AA28" t="s">
        <v>232</v>
      </c>
    </row>
    <row r="29" spans="1:27" ht="15" x14ac:dyDescent="0.25">
      <c r="A29" s="1" t="s">
        <v>91</v>
      </c>
      <c r="B29" s="1" t="s">
        <v>19</v>
      </c>
      <c r="C29" s="6" t="s">
        <v>59</v>
      </c>
      <c r="D29" s="6" t="s">
        <v>58</v>
      </c>
      <c r="E29" s="6" t="s">
        <v>58</v>
      </c>
      <c r="F29" s="6" t="s">
        <v>39</v>
      </c>
      <c r="G29" s="6" t="s">
        <v>68</v>
      </c>
      <c r="H29" s="6" t="s">
        <v>75</v>
      </c>
      <c r="I29" s="2" t="s">
        <v>48</v>
      </c>
      <c r="J29" s="14">
        <v>22</v>
      </c>
      <c r="K29" s="1" t="s">
        <v>21</v>
      </c>
      <c r="L29" s="2" t="s">
        <v>101</v>
      </c>
      <c r="M29" s="14">
        <v>7</v>
      </c>
      <c r="N29" s="14">
        <v>7.3667559999999996</v>
      </c>
      <c r="O29" s="14">
        <v>0.48</v>
      </c>
      <c r="P29" s="14">
        <v>0.25</v>
      </c>
      <c r="Q29" s="14">
        <v>0</v>
      </c>
      <c r="R29" s="14">
        <v>0.73</v>
      </c>
      <c r="S29" s="14">
        <v>18.920000000000002</v>
      </c>
      <c r="T29" s="14">
        <v>18.329999999999998</v>
      </c>
      <c r="U29" s="14">
        <v>19.68</v>
      </c>
      <c r="V29" s="14">
        <v>56.93</v>
      </c>
      <c r="W29" s="14">
        <v>18.98</v>
      </c>
      <c r="X29" s="2"/>
      <c r="Y29" s="2"/>
      <c r="Z29" s="6" t="s">
        <v>96</v>
      </c>
      <c r="AA29" t="s">
        <v>232</v>
      </c>
    </row>
    <row r="30" spans="1:27" ht="15" x14ac:dyDescent="0.25">
      <c r="A30" s="1" t="s">
        <v>91</v>
      </c>
      <c r="B30" s="1" t="s">
        <v>99</v>
      </c>
      <c r="C30" s="6" t="s">
        <v>31</v>
      </c>
      <c r="D30" s="6" t="s">
        <v>78</v>
      </c>
      <c r="E30" s="6" t="s">
        <v>78</v>
      </c>
      <c r="F30" s="6" t="s">
        <v>84</v>
      </c>
      <c r="G30" s="6" t="s">
        <v>81</v>
      </c>
      <c r="H30" s="6" t="s">
        <v>85</v>
      </c>
      <c r="I30" s="2" t="s">
        <v>48</v>
      </c>
      <c r="J30" s="14">
        <v>9.6</v>
      </c>
      <c r="K30" s="1" t="s">
        <v>100</v>
      </c>
      <c r="L30" s="2" t="s">
        <v>101</v>
      </c>
      <c r="M30" s="14">
        <v>6</v>
      </c>
      <c r="N30" s="14">
        <v>5.740863</v>
      </c>
      <c r="O30" s="14">
        <v>0.33</v>
      </c>
      <c r="P30" s="14">
        <v>0.18</v>
      </c>
      <c r="Q30" s="14">
        <v>0</v>
      </c>
      <c r="R30" s="14">
        <v>0.51</v>
      </c>
      <c r="S30" s="14">
        <v>8.06</v>
      </c>
      <c r="T30" s="14">
        <v>7.68</v>
      </c>
      <c r="U30" s="14">
        <v>8.77</v>
      </c>
      <c r="V30" s="14">
        <v>24.51</v>
      </c>
      <c r="W30" s="14">
        <v>8.17</v>
      </c>
      <c r="X30" s="2"/>
      <c r="Y30" s="2"/>
      <c r="Z30" s="2" t="s">
        <v>155</v>
      </c>
      <c r="AA30" t="s">
        <v>155</v>
      </c>
    </row>
    <row r="31" spans="1:27" ht="15" x14ac:dyDescent="0.25">
      <c r="A31" s="1" t="s">
        <v>91</v>
      </c>
      <c r="B31" s="1" t="s">
        <v>99</v>
      </c>
      <c r="C31" s="6" t="s">
        <v>33</v>
      </c>
      <c r="D31" s="6" t="s">
        <v>79</v>
      </c>
      <c r="E31" s="6" t="s">
        <v>79</v>
      </c>
      <c r="F31" s="6" t="s">
        <v>84</v>
      </c>
      <c r="G31" s="6" t="s">
        <v>82</v>
      </c>
      <c r="H31" s="6" t="s">
        <v>86</v>
      </c>
      <c r="I31" s="2" t="s">
        <v>26</v>
      </c>
      <c r="J31" s="14">
        <v>9.6</v>
      </c>
      <c r="K31" s="1" t="s">
        <v>100</v>
      </c>
      <c r="L31" s="2" t="s">
        <v>101</v>
      </c>
      <c r="M31" s="14">
        <v>6</v>
      </c>
      <c r="N31" s="14">
        <v>5.661861</v>
      </c>
      <c r="O31" s="14">
        <v>0.41</v>
      </c>
      <c r="P31" s="14">
        <v>0.25</v>
      </c>
      <c r="Q31" s="14">
        <v>0</v>
      </c>
      <c r="R31" s="14">
        <v>0.67</v>
      </c>
      <c r="S31" s="14">
        <v>7.49</v>
      </c>
      <c r="T31" s="14">
        <v>8.32</v>
      </c>
      <c r="U31" s="14">
        <v>8.52</v>
      </c>
      <c r="V31" s="14">
        <v>24.33</v>
      </c>
      <c r="W31" s="14">
        <v>8.11</v>
      </c>
      <c r="X31" s="2"/>
      <c r="Y31" s="2"/>
      <c r="Z31" s="2" t="s">
        <v>155</v>
      </c>
      <c r="AA31" t="s">
        <v>155</v>
      </c>
    </row>
    <row r="32" spans="1:27" ht="15" x14ac:dyDescent="0.25">
      <c r="A32" s="1" t="s">
        <v>102</v>
      </c>
      <c r="B32" s="1" t="s">
        <v>28</v>
      </c>
      <c r="C32" s="12" t="s">
        <v>31</v>
      </c>
      <c r="D32" s="12" t="s">
        <v>34</v>
      </c>
      <c r="E32" s="12" t="s">
        <v>34</v>
      </c>
      <c r="F32" s="6" t="s">
        <v>39</v>
      </c>
      <c r="G32" s="12" t="s">
        <v>41</v>
      </c>
      <c r="H32" s="12" t="s">
        <v>45</v>
      </c>
      <c r="I32" s="2" t="s">
        <v>48</v>
      </c>
      <c r="J32" s="3">
        <v>28.2</v>
      </c>
      <c r="K32" s="1" t="s">
        <v>29</v>
      </c>
      <c r="L32" s="2" t="s">
        <v>103</v>
      </c>
      <c r="M32" s="3">
        <v>9</v>
      </c>
      <c r="N32" s="3">
        <v>8.9602819999999994</v>
      </c>
      <c r="O32" s="3">
        <v>0.1</v>
      </c>
      <c r="P32" s="3">
        <v>0.03</v>
      </c>
      <c r="Q32" s="3">
        <v>0</v>
      </c>
      <c r="R32" s="3">
        <v>0.13</v>
      </c>
      <c r="S32" s="3">
        <v>25.38</v>
      </c>
      <c r="T32" s="3">
        <v>23.5</v>
      </c>
      <c r="U32" s="3">
        <v>27.77</v>
      </c>
      <c r="V32" s="3">
        <v>76.650000000000006</v>
      </c>
      <c r="W32" s="3">
        <v>25.55</v>
      </c>
      <c r="X32" s="2"/>
      <c r="Y32" s="2"/>
      <c r="Z32" s="6" t="s">
        <v>95</v>
      </c>
      <c r="AA32" t="s">
        <v>232</v>
      </c>
    </row>
    <row r="33" spans="1:27" ht="15" x14ac:dyDescent="0.25">
      <c r="A33" s="1" t="s">
        <v>102</v>
      </c>
      <c r="B33" s="1" t="s">
        <v>28</v>
      </c>
      <c r="C33" s="12" t="s">
        <v>33</v>
      </c>
      <c r="D33" s="12" t="s">
        <v>36</v>
      </c>
      <c r="E33" s="12" t="s">
        <v>36</v>
      </c>
      <c r="F33" s="6" t="s">
        <v>39</v>
      </c>
      <c r="G33" s="6" t="s">
        <v>42</v>
      </c>
      <c r="H33" s="6" t="s">
        <v>46</v>
      </c>
      <c r="I33" s="2" t="s">
        <v>48</v>
      </c>
      <c r="J33" s="3">
        <v>28.2</v>
      </c>
      <c r="K33" s="1" t="s">
        <v>29</v>
      </c>
      <c r="L33" s="2" t="s">
        <v>103</v>
      </c>
      <c r="M33" s="3">
        <v>9</v>
      </c>
      <c r="N33" s="3">
        <v>9.0408760000000008</v>
      </c>
      <c r="O33" s="3">
        <v>0.01</v>
      </c>
      <c r="P33" s="3">
        <v>0.06</v>
      </c>
      <c r="Q33" s="3">
        <v>0</v>
      </c>
      <c r="R33" s="3">
        <v>0.08</v>
      </c>
      <c r="S33" s="3">
        <v>24.82</v>
      </c>
      <c r="T33" s="3">
        <v>20.68</v>
      </c>
      <c r="U33" s="3">
        <v>27.93</v>
      </c>
      <c r="V33" s="3">
        <v>73.430000000000007</v>
      </c>
      <c r="W33" s="3">
        <v>24.48</v>
      </c>
      <c r="X33" s="2"/>
      <c r="Y33" s="2"/>
      <c r="Z33" s="6" t="s">
        <v>95</v>
      </c>
      <c r="AA33" t="s">
        <v>232</v>
      </c>
    </row>
    <row r="34" spans="1:27" ht="15" x14ac:dyDescent="0.25">
      <c r="A34" s="1" t="s">
        <v>102</v>
      </c>
      <c r="B34" s="1" t="s">
        <v>28</v>
      </c>
      <c r="C34" s="12" t="s">
        <v>35</v>
      </c>
      <c r="D34" s="12" t="s">
        <v>90</v>
      </c>
      <c r="E34" s="12" t="s">
        <v>90</v>
      </c>
      <c r="F34" s="6" t="s">
        <v>39</v>
      </c>
      <c r="G34" s="12" t="s">
        <v>92</v>
      </c>
      <c r="H34" s="12" t="s">
        <v>93</v>
      </c>
      <c r="I34" s="2" t="s">
        <v>48</v>
      </c>
      <c r="J34" s="3">
        <v>28.2</v>
      </c>
      <c r="K34" s="1" t="s">
        <v>29</v>
      </c>
      <c r="L34" s="2" t="s">
        <v>103</v>
      </c>
      <c r="M34" s="3">
        <v>10</v>
      </c>
      <c r="N34" s="3">
        <v>10.143879999999999</v>
      </c>
      <c r="O34" s="3">
        <v>0.02</v>
      </c>
      <c r="P34" s="3">
        <v>0.28999999999999998</v>
      </c>
      <c r="Q34" s="3">
        <v>0</v>
      </c>
      <c r="R34" s="3">
        <v>0.31</v>
      </c>
      <c r="S34" s="3">
        <v>18.61</v>
      </c>
      <c r="T34" s="3">
        <v>26.32</v>
      </c>
      <c r="U34" s="3">
        <v>27.32</v>
      </c>
      <c r="V34" s="3">
        <v>72.25</v>
      </c>
      <c r="W34" s="3">
        <v>24.08</v>
      </c>
      <c r="X34" s="2"/>
      <c r="Y34" s="2"/>
      <c r="Z34" s="2" t="s">
        <v>155</v>
      </c>
      <c r="AA34" t="s">
        <v>155</v>
      </c>
    </row>
    <row r="35" spans="1:27" ht="15" x14ac:dyDescent="0.25">
      <c r="A35" s="1" t="s">
        <v>102</v>
      </c>
      <c r="B35" s="1" t="s">
        <v>28</v>
      </c>
      <c r="C35" s="12" t="s">
        <v>37</v>
      </c>
      <c r="D35" s="12" t="s">
        <v>32</v>
      </c>
      <c r="E35" s="12" t="s">
        <v>32</v>
      </c>
      <c r="F35" s="6" t="s">
        <v>39</v>
      </c>
      <c r="G35" s="6" t="s">
        <v>40</v>
      </c>
      <c r="H35" s="6" t="s">
        <v>44</v>
      </c>
      <c r="I35" s="2" t="s">
        <v>48</v>
      </c>
      <c r="J35" s="3">
        <v>28.2</v>
      </c>
      <c r="K35" s="1" t="s">
        <v>29</v>
      </c>
      <c r="L35" s="2" t="s">
        <v>103</v>
      </c>
      <c r="M35" s="3">
        <v>10</v>
      </c>
      <c r="N35" s="3">
        <v>10.1287</v>
      </c>
      <c r="O35" s="3">
        <v>0.01</v>
      </c>
      <c r="P35" s="3">
        <v>0.28999999999999998</v>
      </c>
      <c r="Q35" s="3">
        <v>0</v>
      </c>
      <c r="R35" s="3">
        <v>0.3</v>
      </c>
      <c r="S35" s="3">
        <v>20.87</v>
      </c>
      <c r="T35" s="3">
        <v>23.5</v>
      </c>
      <c r="U35" s="3">
        <v>27.33</v>
      </c>
      <c r="V35" s="3">
        <v>71.7</v>
      </c>
      <c r="W35" s="3">
        <v>23.9</v>
      </c>
      <c r="X35" s="2"/>
      <c r="Y35" s="2"/>
      <c r="Z35" s="6" t="s">
        <v>95</v>
      </c>
      <c r="AA35" t="s">
        <v>232</v>
      </c>
    </row>
    <row r="36" spans="1:27" ht="15" x14ac:dyDescent="0.25">
      <c r="A36" s="1" t="s">
        <v>102</v>
      </c>
      <c r="B36" s="1" t="s">
        <v>28</v>
      </c>
      <c r="C36" s="12" t="s">
        <v>53</v>
      </c>
      <c r="D36" s="12" t="s">
        <v>38</v>
      </c>
      <c r="E36" s="12" t="s">
        <v>38</v>
      </c>
      <c r="F36" s="6" t="s">
        <v>39</v>
      </c>
      <c r="G36" s="12" t="s">
        <v>43</v>
      </c>
      <c r="H36" s="12" t="s">
        <v>47</v>
      </c>
      <c r="I36" s="2" t="s">
        <v>48</v>
      </c>
      <c r="J36" s="3">
        <v>28.2</v>
      </c>
      <c r="K36" s="1" t="s">
        <v>29</v>
      </c>
      <c r="L36" s="2" t="s">
        <v>103</v>
      </c>
      <c r="M36" s="3">
        <v>9</v>
      </c>
      <c r="N36" s="3">
        <v>9.0304210000000005</v>
      </c>
      <c r="O36" s="3">
        <v>0</v>
      </c>
      <c r="P36" s="3">
        <v>0.06</v>
      </c>
      <c r="Q36" s="3">
        <v>0</v>
      </c>
      <c r="R36" s="3">
        <v>0.06</v>
      </c>
      <c r="S36" s="3">
        <v>19.18</v>
      </c>
      <c r="T36" s="3">
        <v>21.62</v>
      </c>
      <c r="U36" s="3">
        <v>28</v>
      </c>
      <c r="V36" s="3">
        <v>68.8</v>
      </c>
      <c r="W36" s="3">
        <v>22.93</v>
      </c>
      <c r="X36" s="2"/>
      <c r="Y36" s="2"/>
      <c r="Z36" s="6" t="s">
        <v>95</v>
      </c>
      <c r="AA36" t="s">
        <v>232</v>
      </c>
    </row>
    <row r="37" spans="1:27" ht="15" x14ac:dyDescent="0.25">
      <c r="A37" s="1" t="s">
        <v>102</v>
      </c>
      <c r="B37" s="1" t="s">
        <v>19</v>
      </c>
      <c r="C37" s="12" t="s">
        <v>31</v>
      </c>
      <c r="D37" s="12" t="s">
        <v>50</v>
      </c>
      <c r="E37" s="12" t="s">
        <v>50</v>
      </c>
      <c r="F37" s="6" t="s">
        <v>61</v>
      </c>
      <c r="G37" s="12" t="s">
        <v>63</v>
      </c>
      <c r="H37" s="12" t="s">
        <v>71</v>
      </c>
      <c r="I37" s="2" t="s">
        <v>48</v>
      </c>
      <c r="J37" s="3">
        <v>21.1</v>
      </c>
      <c r="K37" s="1" t="s">
        <v>21</v>
      </c>
      <c r="L37" s="2" t="s">
        <v>103</v>
      </c>
      <c r="M37" s="3">
        <v>8</v>
      </c>
      <c r="N37" s="3">
        <v>8.0903179999999999</v>
      </c>
      <c r="O37" s="3">
        <v>0.14000000000000001</v>
      </c>
      <c r="P37" s="3">
        <v>0.02</v>
      </c>
      <c r="Q37" s="3">
        <v>0</v>
      </c>
      <c r="R37" s="3">
        <v>0.17</v>
      </c>
      <c r="S37" s="3">
        <v>19.41</v>
      </c>
      <c r="T37" s="3">
        <v>18.989999999999998</v>
      </c>
      <c r="U37" s="3">
        <v>20.64</v>
      </c>
      <c r="V37" s="3">
        <v>59.04</v>
      </c>
      <c r="W37" s="3">
        <v>19.68</v>
      </c>
      <c r="X37" s="2"/>
      <c r="Y37" s="2"/>
      <c r="Z37" s="12" t="s">
        <v>97</v>
      </c>
      <c r="AA37" t="s">
        <v>232</v>
      </c>
    </row>
    <row r="38" spans="1:27" ht="15" x14ac:dyDescent="0.25">
      <c r="A38" s="1" t="s">
        <v>102</v>
      </c>
      <c r="B38" s="1" t="s">
        <v>19</v>
      </c>
      <c r="C38" s="12" t="s">
        <v>33</v>
      </c>
      <c r="D38" s="12" t="s">
        <v>51</v>
      </c>
      <c r="E38" s="12" t="s">
        <v>51</v>
      </c>
      <c r="F38" s="6" t="s">
        <v>61</v>
      </c>
      <c r="G38" s="6" t="s">
        <v>64</v>
      </c>
      <c r="H38" s="6" t="s">
        <v>72</v>
      </c>
      <c r="I38" s="2" t="s">
        <v>48</v>
      </c>
      <c r="J38" s="3">
        <v>21.1</v>
      </c>
      <c r="K38" s="1" t="s">
        <v>21</v>
      </c>
      <c r="L38" s="2" t="s">
        <v>103</v>
      </c>
      <c r="M38" s="3">
        <v>9</v>
      </c>
      <c r="N38" s="3">
        <v>9.1232279999999992</v>
      </c>
      <c r="O38" s="3">
        <v>0.13</v>
      </c>
      <c r="P38" s="3">
        <v>0.11</v>
      </c>
      <c r="Q38" s="3">
        <v>0</v>
      </c>
      <c r="R38" s="3">
        <v>0.24</v>
      </c>
      <c r="S38" s="3">
        <v>18.989999999999998</v>
      </c>
      <c r="T38" s="3">
        <v>18.989999999999998</v>
      </c>
      <c r="U38" s="3">
        <v>20.52</v>
      </c>
      <c r="V38" s="3">
        <v>58.5</v>
      </c>
      <c r="W38" s="3">
        <v>19.5</v>
      </c>
      <c r="X38" s="2"/>
      <c r="Y38" s="2"/>
      <c r="Z38" s="6" t="s">
        <v>97</v>
      </c>
      <c r="AA38" t="s">
        <v>232</v>
      </c>
    </row>
    <row r="39" spans="1:27" ht="15" x14ac:dyDescent="0.25">
      <c r="A39" s="1" t="s">
        <v>102</v>
      </c>
      <c r="B39" s="1" t="s">
        <v>19</v>
      </c>
      <c r="C39" s="12" t="s">
        <v>35</v>
      </c>
      <c r="D39" s="12" t="s">
        <v>49</v>
      </c>
      <c r="E39" s="12" t="s">
        <v>49</v>
      </c>
      <c r="F39" s="6" t="s">
        <v>61</v>
      </c>
      <c r="G39" s="12" t="s">
        <v>62</v>
      </c>
      <c r="H39" s="12" t="s">
        <v>70</v>
      </c>
      <c r="I39" s="2" t="s">
        <v>48</v>
      </c>
      <c r="J39" s="3">
        <v>21.1</v>
      </c>
      <c r="K39" s="1" t="s">
        <v>21</v>
      </c>
      <c r="L39" s="2" t="s">
        <v>103</v>
      </c>
      <c r="M39" s="3">
        <v>9</v>
      </c>
      <c r="N39" s="3">
        <v>9.0948270000000004</v>
      </c>
      <c r="O39" s="3">
        <v>0.14000000000000001</v>
      </c>
      <c r="P39" s="3">
        <v>0.04</v>
      </c>
      <c r="Q39" s="3">
        <v>0</v>
      </c>
      <c r="R39" s="3">
        <v>0.18</v>
      </c>
      <c r="S39" s="3">
        <v>18.149999999999999</v>
      </c>
      <c r="T39" s="3">
        <v>18.989999999999998</v>
      </c>
      <c r="U39" s="3">
        <v>20.66</v>
      </c>
      <c r="V39" s="3">
        <v>57.8</v>
      </c>
      <c r="W39" s="3">
        <v>19.27</v>
      </c>
      <c r="X39" s="2"/>
      <c r="Y39" s="2"/>
      <c r="Z39" s="12" t="s">
        <v>97</v>
      </c>
      <c r="AA39" t="s">
        <v>232</v>
      </c>
    </row>
    <row r="40" spans="1:27" ht="15" x14ac:dyDescent="0.25">
      <c r="A40" s="1" t="s">
        <v>102</v>
      </c>
      <c r="B40" s="1" t="s">
        <v>19</v>
      </c>
      <c r="C40" s="12" t="s">
        <v>37</v>
      </c>
      <c r="D40" s="12" t="s">
        <v>52</v>
      </c>
      <c r="E40" s="12" t="s">
        <v>52</v>
      </c>
      <c r="F40" s="6" t="s">
        <v>61</v>
      </c>
      <c r="G40" s="6" t="s">
        <v>65</v>
      </c>
      <c r="H40" s="6" t="s">
        <v>77</v>
      </c>
      <c r="I40" s="2" t="s">
        <v>48</v>
      </c>
      <c r="J40" s="3">
        <v>21.1</v>
      </c>
      <c r="K40" s="1" t="s">
        <v>21</v>
      </c>
      <c r="L40" s="2" t="s">
        <v>103</v>
      </c>
      <c r="M40" s="3">
        <v>8</v>
      </c>
      <c r="N40" s="3">
        <v>8.0998079999999995</v>
      </c>
      <c r="O40" s="3">
        <v>0.18</v>
      </c>
      <c r="P40" s="3">
        <v>0</v>
      </c>
      <c r="Q40" s="3">
        <v>0</v>
      </c>
      <c r="R40" s="3">
        <v>0.19</v>
      </c>
      <c r="S40" s="3">
        <v>19.41</v>
      </c>
      <c r="T40" s="3">
        <v>17.579999999999998</v>
      </c>
      <c r="U40" s="3">
        <v>20.59</v>
      </c>
      <c r="V40" s="3">
        <v>57.58</v>
      </c>
      <c r="W40" s="3">
        <v>19.190000000000001</v>
      </c>
      <c r="X40" s="2"/>
      <c r="Y40" s="2"/>
      <c r="Z40" s="12" t="s">
        <v>155</v>
      </c>
      <c r="AA40" t="s">
        <v>232</v>
      </c>
    </row>
    <row r="41" spans="1:27" ht="15" x14ac:dyDescent="0.25">
      <c r="A41" s="1" t="s">
        <v>102</v>
      </c>
      <c r="B41" s="1" t="s">
        <v>19</v>
      </c>
      <c r="C41" s="12">
        <v>7</v>
      </c>
      <c r="D41" s="12" t="s">
        <v>58</v>
      </c>
      <c r="E41" s="12" t="s">
        <v>58</v>
      </c>
      <c r="F41" s="6" t="s">
        <v>39</v>
      </c>
      <c r="G41" s="12" t="s">
        <v>68</v>
      </c>
      <c r="H41" s="12" t="s">
        <v>75</v>
      </c>
      <c r="I41" s="2" t="s">
        <v>48</v>
      </c>
      <c r="J41" s="3">
        <v>21.1</v>
      </c>
      <c r="K41" s="1" t="s">
        <v>21</v>
      </c>
      <c r="L41" s="2" t="s">
        <v>103</v>
      </c>
      <c r="M41" s="3">
        <v>7</v>
      </c>
      <c r="N41" s="3">
        <v>6.9925430000000004</v>
      </c>
      <c r="O41" s="3">
        <v>0.06</v>
      </c>
      <c r="P41" s="3">
        <v>0.06</v>
      </c>
      <c r="Q41" s="3">
        <v>0</v>
      </c>
      <c r="R41" s="3">
        <v>0.12</v>
      </c>
      <c r="S41" s="3">
        <v>18.149999999999999</v>
      </c>
      <c r="T41" s="3">
        <v>18.29</v>
      </c>
      <c r="U41" s="3">
        <v>15.532500000000001</v>
      </c>
      <c r="V41" s="3">
        <v>51.972499999999997</v>
      </c>
      <c r="W41" s="3">
        <v>17.32</v>
      </c>
      <c r="X41" s="2"/>
      <c r="Y41" s="2"/>
      <c r="Z41" s="12" t="s">
        <v>96</v>
      </c>
      <c r="AA41" t="s">
        <v>232</v>
      </c>
    </row>
    <row r="42" spans="1:27" ht="15" x14ac:dyDescent="0.25">
      <c r="A42" s="1" t="s">
        <v>102</v>
      </c>
      <c r="B42" s="1" t="s">
        <v>19</v>
      </c>
      <c r="C42" s="12">
        <v>5</v>
      </c>
      <c r="D42" s="12" t="s">
        <v>54</v>
      </c>
      <c r="E42" s="12" t="s">
        <v>54</v>
      </c>
      <c r="F42" s="6" t="s">
        <v>39</v>
      </c>
      <c r="G42" s="6" t="s">
        <v>66</v>
      </c>
      <c r="H42" s="6" t="s">
        <v>73</v>
      </c>
      <c r="I42" s="2" t="s">
        <v>48</v>
      </c>
      <c r="J42" s="3">
        <v>21.1</v>
      </c>
      <c r="K42" s="1" t="s">
        <v>21</v>
      </c>
      <c r="L42" s="2" t="s">
        <v>103</v>
      </c>
      <c r="M42" s="3">
        <v>7</v>
      </c>
      <c r="N42" s="3">
        <v>6.9938310000000001</v>
      </c>
      <c r="O42" s="3">
        <v>0.11</v>
      </c>
      <c r="P42" s="3">
        <v>0.11</v>
      </c>
      <c r="Q42" s="3">
        <v>0</v>
      </c>
      <c r="R42" s="3">
        <v>0.23</v>
      </c>
      <c r="S42" s="3">
        <v>18.57</v>
      </c>
      <c r="T42" s="3">
        <v>17.579999999999998</v>
      </c>
      <c r="U42" s="3">
        <v>20.38</v>
      </c>
      <c r="V42" s="3">
        <v>56.53</v>
      </c>
      <c r="W42" s="3">
        <v>18.84</v>
      </c>
      <c r="X42" s="2"/>
      <c r="Y42" s="2"/>
      <c r="Z42" s="12" t="s">
        <v>96</v>
      </c>
      <c r="AA42" t="s">
        <v>232</v>
      </c>
    </row>
    <row r="43" spans="1:27" ht="15" x14ac:dyDescent="0.25">
      <c r="A43" s="1" t="s">
        <v>102</v>
      </c>
      <c r="B43" s="1" t="s">
        <v>19</v>
      </c>
      <c r="C43" s="12">
        <v>6</v>
      </c>
      <c r="D43" s="12" t="s">
        <v>60</v>
      </c>
      <c r="E43" s="12" t="s">
        <v>60</v>
      </c>
      <c r="F43" s="6" t="s">
        <v>61</v>
      </c>
      <c r="G43" s="12" t="s">
        <v>69</v>
      </c>
      <c r="H43" s="12" t="s">
        <v>76</v>
      </c>
      <c r="I43" s="2" t="s">
        <v>48</v>
      </c>
      <c r="J43" s="3">
        <v>21.1</v>
      </c>
      <c r="K43" s="1" t="s">
        <v>21</v>
      </c>
      <c r="L43" s="2" t="s">
        <v>103</v>
      </c>
      <c r="M43" s="3">
        <v>8</v>
      </c>
      <c r="N43" s="3">
        <v>8.1249330000000004</v>
      </c>
      <c r="O43" s="3">
        <v>0.26</v>
      </c>
      <c r="P43" s="3">
        <v>0.02</v>
      </c>
      <c r="Q43" s="3">
        <v>0</v>
      </c>
      <c r="R43" s="3">
        <v>0.28999999999999998</v>
      </c>
      <c r="S43" s="3">
        <v>19.41</v>
      </c>
      <c r="T43" s="3">
        <v>15.47</v>
      </c>
      <c r="U43" s="3">
        <v>20.32</v>
      </c>
      <c r="V43" s="3">
        <v>55.2</v>
      </c>
      <c r="W43" s="3">
        <v>18.399999999999999</v>
      </c>
      <c r="X43" s="2"/>
      <c r="Y43" s="2"/>
      <c r="Z43" s="17" t="s">
        <v>97</v>
      </c>
      <c r="AA43" t="s">
        <v>232</v>
      </c>
    </row>
    <row r="44" spans="1:27" ht="15" x14ac:dyDescent="0.25">
      <c r="A44" s="1" t="s">
        <v>102</v>
      </c>
      <c r="B44" s="1" t="s">
        <v>99</v>
      </c>
      <c r="C44" s="12" t="s">
        <v>31</v>
      </c>
      <c r="D44" s="12" t="s">
        <v>78</v>
      </c>
      <c r="E44" s="12" t="s">
        <v>78</v>
      </c>
      <c r="F44" s="6" t="s">
        <v>84</v>
      </c>
      <c r="G44" s="6" t="s">
        <v>81</v>
      </c>
      <c r="H44" s="6" t="s">
        <v>85</v>
      </c>
      <c r="I44" s="2" t="s">
        <v>48</v>
      </c>
      <c r="J44" s="3">
        <v>4.8</v>
      </c>
      <c r="K44" s="1" t="s">
        <v>100</v>
      </c>
      <c r="L44" s="2" t="s">
        <v>103</v>
      </c>
      <c r="M44" s="3">
        <v>6</v>
      </c>
      <c r="N44" s="3">
        <v>5.7793000000000001</v>
      </c>
      <c r="O44" s="3">
        <v>0.22</v>
      </c>
      <c r="P44" s="3">
        <v>0</v>
      </c>
      <c r="Q44" s="3">
        <v>0</v>
      </c>
      <c r="R44" s="3">
        <v>0.22</v>
      </c>
      <c r="S44" s="3">
        <v>4.05</v>
      </c>
      <c r="T44" s="3">
        <v>4.08</v>
      </c>
      <c r="U44" s="3">
        <v>4.62</v>
      </c>
      <c r="V44" s="3">
        <v>12.75</v>
      </c>
      <c r="W44" s="3">
        <v>4.25</v>
      </c>
      <c r="X44" s="2"/>
      <c r="Y44" s="2"/>
      <c r="Z44" s="2" t="s">
        <v>155</v>
      </c>
      <c r="AA44" t="s">
        <v>155</v>
      </c>
    </row>
    <row r="45" spans="1:27" ht="15" x14ac:dyDescent="0.25">
      <c r="A45" s="1" t="s">
        <v>112</v>
      </c>
      <c r="B45" s="1" t="s">
        <v>19</v>
      </c>
      <c r="C45" s="15" t="s">
        <v>31</v>
      </c>
      <c r="D45" s="15" t="s">
        <v>113</v>
      </c>
      <c r="E45" s="15" t="s">
        <v>113</v>
      </c>
      <c r="F45" s="1" t="s">
        <v>114</v>
      </c>
      <c r="G45" s="15" t="s">
        <v>115</v>
      </c>
      <c r="H45" s="15" t="s">
        <v>116</v>
      </c>
      <c r="I45" s="2" t="s">
        <v>48</v>
      </c>
      <c r="J45" s="16">
        <v>20.6</v>
      </c>
      <c r="K45" s="1" t="s">
        <v>21</v>
      </c>
      <c r="L45" s="2" t="s">
        <v>117</v>
      </c>
      <c r="M45" s="16">
        <v>8</v>
      </c>
      <c r="N45" s="16">
        <v>7.7597569999999996</v>
      </c>
      <c r="O45" s="16">
        <v>0.42</v>
      </c>
      <c r="P45" s="16">
        <v>0.04</v>
      </c>
      <c r="Q45" s="16">
        <v>0</v>
      </c>
      <c r="R45" s="16">
        <v>0.47</v>
      </c>
      <c r="S45" s="16">
        <v>14.42</v>
      </c>
      <c r="T45" s="16">
        <v>15.11</v>
      </c>
      <c r="U45" s="16">
        <v>19.39</v>
      </c>
      <c r="V45" s="16">
        <v>48.92</v>
      </c>
      <c r="W45" s="16">
        <v>16.309999999999999</v>
      </c>
      <c r="X45" s="1"/>
      <c r="Y45" s="1"/>
      <c r="Z45" s="18" t="s">
        <v>149</v>
      </c>
      <c r="AA45" t="s">
        <v>232</v>
      </c>
    </row>
    <row r="46" spans="1:27" ht="15" x14ac:dyDescent="0.25">
      <c r="A46" s="1" t="s">
        <v>112</v>
      </c>
      <c r="B46" s="1" t="s">
        <v>19</v>
      </c>
      <c r="C46" s="15" t="s">
        <v>33</v>
      </c>
      <c r="D46" s="15" t="s">
        <v>118</v>
      </c>
      <c r="E46" s="15" t="s">
        <v>118</v>
      </c>
      <c r="F46" s="1" t="s">
        <v>114</v>
      </c>
      <c r="G46" s="15" t="s">
        <v>119</v>
      </c>
      <c r="H46" s="15" t="s">
        <v>120</v>
      </c>
      <c r="I46" s="2" t="s">
        <v>48</v>
      </c>
      <c r="J46" s="16">
        <v>20.6</v>
      </c>
      <c r="K46" s="1" t="s">
        <v>21</v>
      </c>
      <c r="L46" s="2" t="s">
        <v>117</v>
      </c>
      <c r="M46" s="16">
        <v>8</v>
      </c>
      <c r="N46" s="16">
        <v>6.8577760000000003</v>
      </c>
      <c r="O46" s="16">
        <v>1.56</v>
      </c>
      <c r="P46" s="16">
        <v>0.66</v>
      </c>
      <c r="Q46" s="16">
        <v>0</v>
      </c>
      <c r="R46" s="16">
        <v>2.2200000000000002</v>
      </c>
      <c r="S46" s="16">
        <v>16.89</v>
      </c>
      <c r="T46" s="16">
        <v>15.11</v>
      </c>
      <c r="U46" s="16">
        <v>14.87</v>
      </c>
      <c r="V46" s="16">
        <v>46.87</v>
      </c>
      <c r="W46" s="16">
        <v>15.62</v>
      </c>
      <c r="X46" s="2"/>
      <c r="Y46" s="2"/>
      <c r="Z46" s="18" t="s">
        <v>149</v>
      </c>
      <c r="AA46" t="s">
        <v>232</v>
      </c>
    </row>
    <row r="47" spans="1:27" ht="15" x14ac:dyDescent="0.25">
      <c r="A47" s="1" t="s">
        <v>112</v>
      </c>
      <c r="B47" s="1" t="s">
        <v>19</v>
      </c>
      <c r="C47" s="15" t="s">
        <v>35</v>
      </c>
      <c r="D47" s="15" t="s">
        <v>121</v>
      </c>
      <c r="E47" s="15" t="s">
        <v>121</v>
      </c>
      <c r="F47" s="1" t="s">
        <v>114</v>
      </c>
      <c r="G47" s="15" t="s">
        <v>122</v>
      </c>
      <c r="H47" s="15" t="s">
        <v>123</v>
      </c>
      <c r="I47" s="2" t="s">
        <v>48</v>
      </c>
      <c r="J47" s="16">
        <v>20.6</v>
      </c>
      <c r="K47" s="1" t="s">
        <v>21</v>
      </c>
      <c r="L47" s="2" t="s">
        <v>117</v>
      </c>
      <c r="M47" s="16">
        <v>8</v>
      </c>
      <c r="N47" s="16">
        <v>6.91533</v>
      </c>
      <c r="O47" s="16">
        <v>1.51</v>
      </c>
      <c r="P47" s="16">
        <v>0.59</v>
      </c>
      <c r="Q47" s="16">
        <v>0</v>
      </c>
      <c r="R47" s="16">
        <v>2.1</v>
      </c>
      <c r="S47" s="16">
        <v>16.89</v>
      </c>
      <c r="T47" s="16">
        <v>14.42</v>
      </c>
      <c r="U47" s="16">
        <v>15.17</v>
      </c>
      <c r="V47" s="16">
        <v>46.48</v>
      </c>
      <c r="W47" s="16">
        <v>15.49</v>
      </c>
      <c r="X47" s="2"/>
      <c r="Y47" s="2"/>
      <c r="Z47" s="18" t="s">
        <v>149</v>
      </c>
      <c r="AA47" t="s">
        <v>232</v>
      </c>
    </row>
    <row r="48" spans="1:27" ht="15" x14ac:dyDescent="0.25">
      <c r="A48" s="1" t="s">
        <v>112</v>
      </c>
      <c r="B48" s="1" t="s">
        <v>19</v>
      </c>
      <c r="C48" s="15" t="s">
        <v>37</v>
      </c>
      <c r="D48" s="15" t="s">
        <v>124</v>
      </c>
      <c r="E48" s="15" t="s">
        <v>124</v>
      </c>
      <c r="F48" s="1" t="s">
        <v>125</v>
      </c>
      <c r="G48" s="15" t="s">
        <v>126</v>
      </c>
      <c r="H48" s="15" t="s">
        <v>127</v>
      </c>
      <c r="I48" s="2" t="s">
        <v>48</v>
      </c>
      <c r="J48" s="16">
        <v>20.6</v>
      </c>
      <c r="K48" s="1" t="s">
        <v>21</v>
      </c>
      <c r="L48" s="2" t="s">
        <v>117</v>
      </c>
      <c r="M48" s="16">
        <v>10</v>
      </c>
      <c r="N48" s="16">
        <v>8.8559819999999991</v>
      </c>
      <c r="O48" s="16">
        <v>2.82</v>
      </c>
      <c r="P48" s="16">
        <v>1.55</v>
      </c>
      <c r="Q48" s="16">
        <v>0</v>
      </c>
      <c r="R48" s="16">
        <v>4.37</v>
      </c>
      <c r="S48" s="16">
        <v>16.89</v>
      </c>
      <c r="T48" s="16">
        <v>13.73</v>
      </c>
      <c r="U48" s="16">
        <v>11.59</v>
      </c>
      <c r="V48" s="16">
        <v>42.21</v>
      </c>
      <c r="W48" s="16">
        <v>14.07</v>
      </c>
      <c r="X48" s="2"/>
      <c r="Y48" s="2"/>
      <c r="Z48" s="28" t="s">
        <v>155</v>
      </c>
      <c r="AA48" t="s">
        <v>232</v>
      </c>
    </row>
    <row r="49" spans="1:27" ht="15" x14ac:dyDescent="0.25">
      <c r="A49" s="1" t="s">
        <v>112</v>
      </c>
      <c r="B49" s="1" t="s">
        <v>19</v>
      </c>
      <c r="C49" s="15" t="s">
        <v>31</v>
      </c>
      <c r="D49" s="15" t="s">
        <v>128</v>
      </c>
      <c r="E49" s="15" t="s">
        <v>128</v>
      </c>
      <c r="F49" s="17" t="s">
        <v>129</v>
      </c>
      <c r="G49" s="15" t="s">
        <v>130</v>
      </c>
      <c r="H49" s="15" t="s">
        <v>131</v>
      </c>
      <c r="I49" s="2" t="s">
        <v>48</v>
      </c>
      <c r="J49" s="16">
        <v>10</v>
      </c>
      <c r="K49" s="1" t="s">
        <v>21</v>
      </c>
      <c r="L49" s="2" t="s">
        <v>117</v>
      </c>
      <c r="M49" s="16">
        <v>8</v>
      </c>
      <c r="N49" s="16">
        <v>8.6227540000000005</v>
      </c>
      <c r="O49" s="16">
        <v>0.73</v>
      </c>
      <c r="P49" s="16">
        <v>0.51</v>
      </c>
      <c r="Q49" s="16">
        <v>0</v>
      </c>
      <c r="R49" s="16">
        <v>1.24</v>
      </c>
      <c r="S49" s="16">
        <v>7.4</v>
      </c>
      <c r="T49" s="16">
        <v>9.33</v>
      </c>
      <c r="U49" s="16">
        <v>8.44</v>
      </c>
      <c r="V49" s="16">
        <v>25.17</v>
      </c>
      <c r="W49" s="16">
        <v>8.39</v>
      </c>
      <c r="X49" s="2"/>
      <c r="Y49" s="2"/>
      <c r="Z49" t="s">
        <v>155</v>
      </c>
      <c r="AA49" t="s">
        <v>232</v>
      </c>
    </row>
    <row r="50" spans="1:27" ht="15" x14ac:dyDescent="0.25">
      <c r="A50" s="1" t="s">
        <v>112</v>
      </c>
      <c r="B50" s="1" t="s">
        <v>19</v>
      </c>
      <c r="C50" s="15" t="s">
        <v>33</v>
      </c>
      <c r="D50" s="15" t="s">
        <v>132</v>
      </c>
      <c r="E50" s="15" t="s">
        <v>132</v>
      </c>
      <c r="F50" s="17" t="s">
        <v>129</v>
      </c>
      <c r="G50" s="15" t="s">
        <v>133</v>
      </c>
      <c r="H50" s="15" t="s">
        <v>134</v>
      </c>
      <c r="I50" s="2" t="s">
        <v>48</v>
      </c>
      <c r="J50" s="16">
        <v>10</v>
      </c>
      <c r="K50" s="1" t="s">
        <v>21</v>
      </c>
      <c r="L50" s="2" t="s">
        <v>117</v>
      </c>
      <c r="M50" s="16">
        <v>8</v>
      </c>
      <c r="N50" s="16">
        <v>8.5918849999999996</v>
      </c>
      <c r="O50" s="16">
        <v>0.79</v>
      </c>
      <c r="P50" s="16">
        <v>0.39</v>
      </c>
      <c r="Q50" s="16">
        <v>0</v>
      </c>
      <c r="R50" s="16">
        <v>1.19</v>
      </c>
      <c r="S50" s="16">
        <v>7.2</v>
      </c>
      <c r="T50" s="16">
        <v>7.67</v>
      </c>
      <c r="U50" s="16">
        <v>8.51</v>
      </c>
      <c r="V50" s="16">
        <v>23.38</v>
      </c>
      <c r="W50" s="16">
        <v>7.79</v>
      </c>
      <c r="X50" s="2"/>
      <c r="Y50" s="2"/>
      <c r="Z50" t="s">
        <v>155</v>
      </c>
      <c r="AA50" t="s">
        <v>155</v>
      </c>
    </row>
    <row r="51" spans="1:27" ht="15" x14ac:dyDescent="0.25">
      <c r="A51" s="1" t="s">
        <v>112</v>
      </c>
      <c r="B51" s="1" t="s">
        <v>19</v>
      </c>
      <c r="C51" s="6"/>
      <c r="D51" s="15" t="s">
        <v>135</v>
      </c>
      <c r="E51" s="15" t="s">
        <v>135</v>
      </c>
      <c r="F51" s="17" t="s">
        <v>129</v>
      </c>
      <c r="G51" s="15" t="s">
        <v>136</v>
      </c>
      <c r="H51" s="15" t="s">
        <v>137</v>
      </c>
      <c r="I51" s="2" t="s">
        <v>26</v>
      </c>
      <c r="J51" s="14">
        <v>0</v>
      </c>
      <c r="K51" s="1" t="s">
        <v>21</v>
      </c>
      <c r="L51" s="2" t="s">
        <v>117</v>
      </c>
      <c r="M51" s="14">
        <v>0</v>
      </c>
      <c r="N51" s="14">
        <v>0</v>
      </c>
      <c r="O51" s="14">
        <v>0</v>
      </c>
      <c r="P51" s="14">
        <v>0</v>
      </c>
      <c r="Q51" s="3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2" t="s">
        <v>138</v>
      </c>
      <c r="Y51" s="2"/>
      <c r="Z51" t="s">
        <v>155</v>
      </c>
      <c r="AA51" t="s">
        <v>155</v>
      </c>
    </row>
    <row r="52" spans="1:27" ht="15" x14ac:dyDescent="0.25">
      <c r="A52" s="1" t="s">
        <v>139</v>
      </c>
      <c r="B52" s="1" t="s">
        <v>19</v>
      </c>
      <c r="C52" s="15" t="s">
        <v>31</v>
      </c>
      <c r="D52" s="15" t="s">
        <v>135</v>
      </c>
      <c r="E52" s="15" t="s">
        <v>135</v>
      </c>
      <c r="F52" s="17" t="s">
        <v>129</v>
      </c>
      <c r="G52" s="15" t="s">
        <v>136</v>
      </c>
      <c r="H52" s="15" t="s">
        <v>137</v>
      </c>
      <c r="I52" s="2" t="s">
        <v>48</v>
      </c>
      <c r="J52" s="16">
        <v>20</v>
      </c>
      <c r="K52" s="1" t="s">
        <v>21</v>
      </c>
      <c r="L52" s="2" t="s">
        <v>140</v>
      </c>
      <c r="M52" s="16">
        <v>8</v>
      </c>
      <c r="N52" s="16">
        <v>8.0080080000000002</v>
      </c>
      <c r="O52" s="16">
        <v>0.06</v>
      </c>
      <c r="P52" s="16">
        <v>0.04</v>
      </c>
      <c r="Q52" s="16">
        <v>0</v>
      </c>
      <c r="R52" s="16">
        <v>0.11</v>
      </c>
      <c r="S52" s="16">
        <v>17.600000000000001</v>
      </c>
      <c r="T52" s="16">
        <v>18.670000000000002</v>
      </c>
      <c r="U52" s="16">
        <v>19.71</v>
      </c>
      <c r="V52" s="16">
        <v>55.98</v>
      </c>
      <c r="W52" s="16">
        <v>18.66</v>
      </c>
      <c r="X52" s="2"/>
      <c r="Y52" s="2"/>
      <c r="Z52" t="s">
        <v>155</v>
      </c>
      <c r="AA52" t="s">
        <v>155</v>
      </c>
    </row>
    <row r="53" spans="1:27" ht="15" x14ac:dyDescent="0.25">
      <c r="A53" s="1" t="s">
        <v>139</v>
      </c>
      <c r="B53" s="1" t="s">
        <v>19</v>
      </c>
      <c r="C53" s="15" t="s">
        <v>33</v>
      </c>
      <c r="D53" s="15" t="s">
        <v>124</v>
      </c>
      <c r="E53" s="15" t="s">
        <v>124</v>
      </c>
      <c r="F53" s="17" t="s">
        <v>125</v>
      </c>
      <c r="G53" s="15" t="s">
        <v>126</v>
      </c>
      <c r="H53" s="15" t="s">
        <v>127</v>
      </c>
      <c r="I53" s="2" t="s">
        <v>48</v>
      </c>
      <c r="J53" s="16">
        <v>20</v>
      </c>
      <c r="K53" s="1" t="s">
        <v>21</v>
      </c>
      <c r="L53" s="2" t="s">
        <v>140</v>
      </c>
      <c r="M53" s="16">
        <v>10</v>
      </c>
      <c r="N53" s="16">
        <v>10.271039999999999</v>
      </c>
      <c r="O53" s="16">
        <v>0.28999999999999998</v>
      </c>
      <c r="P53" s="16">
        <v>0.24</v>
      </c>
      <c r="Q53" s="16">
        <v>0</v>
      </c>
      <c r="R53" s="16">
        <v>0.54</v>
      </c>
      <c r="S53" s="16">
        <v>17.2</v>
      </c>
      <c r="T53" s="16">
        <v>15.33</v>
      </c>
      <c r="U53" s="16">
        <v>18.920000000000002</v>
      </c>
      <c r="V53" s="16">
        <v>51.45</v>
      </c>
      <c r="W53" s="16">
        <v>17.149999999999999</v>
      </c>
      <c r="X53" s="2"/>
      <c r="Y53" s="2"/>
      <c r="Z53" t="s">
        <v>155</v>
      </c>
      <c r="AA53" t="s">
        <v>232</v>
      </c>
    </row>
    <row r="54" spans="1:27" ht="15" x14ac:dyDescent="0.25">
      <c r="A54" s="1" t="s">
        <v>139</v>
      </c>
      <c r="B54" s="1" t="s">
        <v>19</v>
      </c>
      <c r="C54" s="15" t="s">
        <v>35</v>
      </c>
      <c r="D54" s="15" t="s">
        <v>118</v>
      </c>
      <c r="E54" s="15" t="s">
        <v>118</v>
      </c>
      <c r="F54" s="17" t="s">
        <v>114</v>
      </c>
      <c r="G54" s="15" t="s">
        <v>119</v>
      </c>
      <c r="H54" s="15" t="s">
        <v>120</v>
      </c>
      <c r="I54" s="2" t="s">
        <v>48</v>
      </c>
      <c r="J54" s="16">
        <v>20</v>
      </c>
      <c r="K54" s="1" t="s">
        <v>21</v>
      </c>
      <c r="L54" s="2" t="s">
        <v>140</v>
      </c>
      <c r="M54" s="16">
        <v>8</v>
      </c>
      <c r="N54" s="16">
        <v>8.1172489999999993</v>
      </c>
      <c r="O54" s="16">
        <v>0.02</v>
      </c>
      <c r="P54" s="16">
        <v>0.21</v>
      </c>
      <c r="Q54" s="16">
        <v>0</v>
      </c>
      <c r="R54" s="16">
        <v>0.23</v>
      </c>
      <c r="S54" s="16">
        <v>16.399999999999999</v>
      </c>
      <c r="T54" s="16">
        <v>14</v>
      </c>
      <c r="U54" s="16">
        <v>19.41</v>
      </c>
      <c r="V54" s="16">
        <v>49.81</v>
      </c>
      <c r="W54" s="16">
        <v>16.600000000000001</v>
      </c>
      <c r="X54" s="2"/>
      <c r="Y54" s="2"/>
      <c r="Z54" s="18" t="s">
        <v>149</v>
      </c>
      <c r="AA54" t="s">
        <v>232</v>
      </c>
    </row>
    <row r="55" spans="1:27" ht="15" x14ac:dyDescent="0.25">
      <c r="A55" s="1" t="s">
        <v>139</v>
      </c>
      <c r="B55" s="1" t="s">
        <v>19</v>
      </c>
      <c r="C55" s="15" t="s">
        <v>37</v>
      </c>
      <c r="D55" s="15" t="s">
        <v>113</v>
      </c>
      <c r="E55" s="15" t="s">
        <v>113</v>
      </c>
      <c r="F55" s="17" t="s">
        <v>114</v>
      </c>
      <c r="G55" s="15" t="s">
        <v>115</v>
      </c>
      <c r="H55" s="15" t="s">
        <v>116</v>
      </c>
      <c r="I55" s="2" t="s">
        <v>48</v>
      </c>
      <c r="J55" s="16">
        <v>20</v>
      </c>
      <c r="K55" s="1" t="s">
        <v>21</v>
      </c>
      <c r="L55" s="2" t="s">
        <v>140</v>
      </c>
      <c r="M55" s="16">
        <v>8</v>
      </c>
      <c r="N55" s="16">
        <v>8.0393030000000003</v>
      </c>
      <c r="O55" s="16">
        <v>0.11</v>
      </c>
      <c r="P55" s="16">
        <v>0.03</v>
      </c>
      <c r="Q55" s="16">
        <v>0</v>
      </c>
      <c r="R55" s="16">
        <v>0.14000000000000001</v>
      </c>
      <c r="S55" s="16">
        <v>13.6</v>
      </c>
      <c r="T55" s="16">
        <v>16</v>
      </c>
      <c r="U55" s="16">
        <v>19.64</v>
      </c>
      <c r="V55" s="16">
        <v>49.24</v>
      </c>
      <c r="W55" s="16">
        <v>16.41</v>
      </c>
      <c r="X55" s="2"/>
      <c r="Y55" s="2"/>
      <c r="Z55" s="18" t="s">
        <v>149</v>
      </c>
      <c r="AA55" t="s">
        <v>232</v>
      </c>
    </row>
    <row r="56" spans="1:27" ht="15" x14ac:dyDescent="0.25">
      <c r="A56" s="1" t="s">
        <v>139</v>
      </c>
      <c r="B56" s="1" t="s">
        <v>19</v>
      </c>
      <c r="C56" s="15" t="s">
        <v>53</v>
      </c>
      <c r="D56" s="15" t="s">
        <v>121</v>
      </c>
      <c r="E56" s="15" t="s">
        <v>121</v>
      </c>
      <c r="F56" s="17" t="s">
        <v>114</v>
      </c>
      <c r="G56" s="15" t="s">
        <v>122</v>
      </c>
      <c r="H56" s="15" t="s">
        <v>123</v>
      </c>
      <c r="I56" s="2" t="s">
        <v>48</v>
      </c>
      <c r="J56" s="16">
        <v>20</v>
      </c>
      <c r="K56" s="1" t="s">
        <v>21</v>
      </c>
      <c r="L56" s="2" t="s">
        <v>140</v>
      </c>
      <c r="M56" s="16">
        <v>8</v>
      </c>
      <c r="N56" s="16">
        <v>8.0672259999999998</v>
      </c>
      <c r="O56" s="16">
        <v>0.03</v>
      </c>
      <c r="P56" s="16">
        <v>0.09</v>
      </c>
      <c r="Q56" s="16">
        <v>0</v>
      </c>
      <c r="R56" s="16">
        <v>0.13</v>
      </c>
      <c r="S56" s="16">
        <v>15.6</v>
      </c>
      <c r="T56" s="16">
        <v>13.33</v>
      </c>
      <c r="U56" s="16">
        <v>19.66</v>
      </c>
      <c r="V56" s="16">
        <v>48.59</v>
      </c>
      <c r="W56" s="16">
        <v>16.2</v>
      </c>
      <c r="X56" s="2"/>
      <c r="Y56" s="2"/>
      <c r="Z56" s="18" t="s">
        <v>149</v>
      </c>
      <c r="AA56" t="s">
        <v>232</v>
      </c>
    </row>
    <row r="57" spans="1:27" ht="15" x14ac:dyDescent="0.25">
      <c r="A57" s="1" t="s">
        <v>139</v>
      </c>
      <c r="B57" s="1" t="s">
        <v>19</v>
      </c>
      <c r="C57" s="15" t="s">
        <v>31</v>
      </c>
      <c r="D57" s="15" t="s">
        <v>128</v>
      </c>
      <c r="E57" s="15" t="s">
        <v>128</v>
      </c>
      <c r="F57" s="17" t="s">
        <v>129</v>
      </c>
      <c r="G57" s="15" t="s">
        <v>130</v>
      </c>
      <c r="H57" s="15" t="s">
        <v>131</v>
      </c>
      <c r="I57" s="2" t="s">
        <v>48</v>
      </c>
      <c r="J57" s="16">
        <v>10</v>
      </c>
      <c r="K57" s="1" t="s">
        <v>21</v>
      </c>
      <c r="L57" s="2" t="s">
        <v>140</v>
      </c>
      <c r="M57" s="16">
        <v>8</v>
      </c>
      <c r="N57" s="16">
        <v>8.3701460000000001</v>
      </c>
      <c r="O57" s="16">
        <v>0.18</v>
      </c>
      <c r="P57" s="16">
        <v>0.56000000000000005</v>
      </c>
      <c r="Q57" s="16">
        <v>0</v>
      </c>
      <c r="R57" s="16">
        <v>0.74</v>
      </c>
      <c r="S57" s="16">
        <v>7.6</v>
      </c>
      <c r="T57" s="16">
        <v>9</v>
      </c>
      <c r="U57" s="16">
        <v>9.06</v>
      </c>
      <c r="V57" s="16">
        <v>25.66</v>
      </c>
      <c r="W57" s="16">
        <v>8.5500000000000007</v>
      </c>
      <c r="X57" s="2"/>
      <c r="Y57" s="2"/>
      <c r="Z57" t="s">
        <v>155</v>
      </c>
      <c r="AA57" t="s">
        <v>232</v>
      </c>
    </row>
    <row r="58" spans="1:27" ht="15" x14ac:dyDescent="0.25">
      <c r="A58" s="1" t="s">
        <v>139</v>
      </c>
      <c r="B58" s="1" t="s">
        <v>19</v>
      </c>
      <c r="C58" s="15" t="s">
        <v>33</v>
      </c>
      <c r="D58" s="15" t="s">
        <v>132</v>
      </c>
      <c r="E58" s="15" t="s">
        <v>132</v>
      </c>
      <c r="F58" s="17" t="s">
        <v>129</v>
      </c>
      <c r="G58" s="15" t="s">
        <v>133</v>
      </c>
      <c r="H58" s="15" t="s">
        <v>134</v>
      </c>
      <c r="I58" s="2" t="s">
        <v>48</v>
      </c>
      <c r="J58" s="16">
        <v>10</v>
      </c>
      <c r="K58" s="1" t="s">
        <v>21</v>
      </c>
      <c r="L58" s="2" t="s">
        <v>140</v>
      </c>
      <c r="M58" s="16">
        <v>8</v>
      </c>
      <c r="N58" s="16">
        <v>8.4447569999999992</v>
      </c>
      <c r="O58" s="16">
        <v>0.26</v>
      </c>
      <c r="P58" s="16">
        <v>0.62</v>
      </c>
      <c r="Q58" s="16">
        <v>0</v>
      </c>
      <c r="R58" s="16">
        <v>0.89</v>
      </c>
      <c r="S58" s="16">
        <v>7</v>
      </c>
      <c r="T58" s="16">
        <v>7</v>
      </c>
      <c r="U58" s="16">
        <v>8.8800000000000008</v>
      </c>
      <c r="V58" s="16">
        <v>22.88</v>
      </c>
      <c r="W58" s="16">
        <v>7.63</v>
      </c>
      <c r="X58" s="2"/>
      <c r="Y58" s="2"/>
      <c r="Z58" t="s">
        <v>155</v>
      </c>
      <c r="AA58" t="s">
        <v>155</v>
      </c>
    </row>
    <row r="59" spans="1:27" ht="15" x14ac:dyDescent="0.25">
      <c r="A59" s="1" t="s">
        <v>139</v>
      </c>
      <c r="B59" s="1" t="s">
        <v>19</v>
      </c>
      <c r="C59" s="15" t="s">
        <v>35</v>
      </c>
      <c r="D59" s="15" t="s">
        <v>141</v>
      </c>
      <c r="E59" s="15" t="s">
        <v>141</v>
      </c>
      <c r="F59" s="17" t="s">
        <v>129</v>
      </c>
      <c r="G59" s="15" t="s">
        <v>142</v>
      </c>
      <c r="H59" s="15" t="s">
        <v>143</v>
      </c>
      <c r="I59" s="2" t="s">
        <v>26</v>
      </c>
      <c r="J59" s="16">
        <v>10</v>
      </c>
      <c r="K59" s="1" t="s">
        <v>21</v>
      </c>
      <c r="L59" s="2" t="s">
        <v>140</v>
      </c>
      <c r="M59" s="16">
        <v>8</v>
      </c>
      <c r="N59" s="16">
        <v>6.6042920000000001</v>
      </c>
      <c r="O59" s="16">
        <v>1.44</v>
      </c>
      <c r="P59" s="16">
        <v>1.34</v>
      </c>
      <c r="Q59" s="16">
        <v>0</v>
      </c>
      <c r="R59" s="16">
        <v>2.79</v>
      </c>
      <c r="S59" s="16">
        <v>7.6</v>
      </c>
      <c r="T59" s="16">
        <v>7.33</v>
      </c>
      <c r="U59" s="16">
        <v>6.51</v>
      </c>
      <c r="V59" s="16">
        <v>21.44</v>
      </c>
      <c r="W59" s="16">
        <v>7.15</v>
      </c>
      <c r="X59" s="2"/>
      <c r="Y59" s="2"/>
      <c r="Z59" s="19" t="s">
        <v>155</v>
      </c>
      <c r="AA59" t="s">
        <v>155</v>
      </c>
    </row>
    <row r="60" spans="1:27" ht="15" x14ac:dyDescent="0.25">
      <c r="A60" s="1" t="s">
        <v>139</v>
      </c>
      <c r="B60" s="1" t="s">
        <v>19</v>
      </c>
      <c r="C60" s="15" t="s">
        <v>37</v>
      </c>
      <c r="D60" s="15" t="s">
        <v>144</v>
      </c>
      <c r="E60" s="15" t="s">
        <v>144</v>
      </c>
      <c r="F60" s="17" t="s">
        <v>129</v>
      </c>
      <c r="G60" s="15" t="s">
        <v>145</v>
      </c>
      <c r="H60" s="15" t="s">
        <v>146</v>
      </c>
      <c r="I60" s="2" t="s">
        <v>48</v>
      </c>
      <c r="J60" s="16">
        <v>10</v>
      </c>
      <c r="K60" s="1" t="s">
        <v>21</v>
      </c>
      <c r="L60" s="2" t="s">
        <v>140</v>
      </c>
      <c r="M60" s="16">
        <v>8</v>
      </c>
      <c r="N60" s="16">
        <v>6.6641979999999998</v>
      </c>
      <c r="O60" s="16">
        <v>1.38</v>
      </c>
      <c r="P60" s="16">
        <v>1.28</v>
      </c>
      <c r="Q60" s="16">
        <v>0</v>
      </c>
      <c r="R60" s="16">
        <v>2.67</v>
      </c>
      <c r="S60" s="16">
        <v>7.2</v>
      </c>
      <c r="T60" s="16">
        <v>6.67</v>
      </c>
      <c r="U60" s="16">
        <v>6.66</v>
      </c>
      <c r="V60" s="16">
        <v>20.53</v>
      </c>
      <c r="W60" s="16">
        <v>6.84</v>
      </c>
      <c r="X60" s="2"/>
      <c r="Y60" s="2"/>
      <c r="Z60" s="19" t="s">
        <v>155</v>
      </c>
      <c r="AA60" t="s">
        <v>155</v>
      </c>
    </row>
    <row r="61" spans="1:27" ht="15" x14ac:dyDescent="0.25">
      <c r="A61" s="1" t="s">
        <v>147</v>
      </c>
      <c r="B61" s="1" t="s">
        <v>19</v>
      </c>
      <c r="C61" s="15" t="s">
        <v>31</v>
      </c>
      <c r="D61" s="15" t="s">
        <v>135</v>
      </c>
      <c r="E61" s="15" t="s">
        <v>135</v>
      </c>
      <c r="F61" s="17" t="s">
        <v>129</v>
      </c>
      <c r="G61" s="15" t="s">
        <v>136</v>
      </c>
      <c r="H61" s="15" t="s">
        <v>137</v>
      </c>
      <c r="I61" s="2" t="s">
        <v>48</v>
      </c>
      <c r="J61" s="16">
        <v>20.3</v>
      </c>
      <c r="K61" s="1" t="s">
        <v>21</v>
      </c>
      <c r="L61" s="2" t="s">
        <v>148</v>
      </c>
      <c r="M61" s="16">
        <v>8</v>
      </c>
      <c r="N61" s="16">
        <v>7.8920079999999997</v>
      </c>
      <c r="O61" s="16">
        <v>0.06</v>
      </c>
      <c r="P61" s="16">
        <v>0.15</v>
      </c>
      <c r="Q61" s="16">
        <v>0</v>
      </c>
      <c r="R61" s="16">
        <v>0.21</v>
      </c>
      <c r="S61" s="16">
        <v>16.649999999999999</v>
      </c>
      <c r="T61" s="16">
        <v>19.62</v>
      </c>
      <c r="U61" s="16">
        <v>19.75</v>
      </c>
      <c r="V61" s="16">
        <v>56.02</v>
      </c>
      <c r="W61" s="16">
        <v>18.670000000000002</v>
      </c>
      <c r="X61" s="2"/>
      <c r="Y61" s="2"/>
      <c r="Z61" s="19" t="s">
        <v>155</v>
      </c>
      <c r="AA61" t="s">
        <v>155</v>
      </c>
    </row>
    <row r="62" spans="1:27" ht="15" x14ac:dyDescent="0.25">
      <c r="A62" s="1" t="s">
        <v>147</v>
      </c>
      <c r="B62" s="1" t="s">
        <v>19</v>
      </c>
      <c r="C62" s="15" t="s">
        <v>33</v>
      </c>
      <c r="D62" s="15" t="s">
        <v>124</v>
      </c>
      <c r="E62" s="15" t="s">
        <v>124</v>
      </c>
      <c r="F62" s="17" t="s">
        <v>125</v>
      </c>
      <c r="G62" s="15" t="s">
        <v>126</v>
      </c>
      <c r="H62" s="15" t="s">
        <v>127</v>
      </c>
      <c r="I62" s="2" t="s">
        <v>48</v>
      </c>
      <c r="J62" s="16">
        <v>20.3</v>
      </c>
      <c r="K62" s="1" t="s">
        <v>21</v>
      </c>
      <c r="L62" s="2" t="s">
        <v>148</v>
      </c>
      <c r="M62" s="16">
        <v>10</v>
      </c>
      <c r="N62" s="16">
        <v>9.8543679999999991</v>
      </c>
      <c r="O62" s="16">
        <v>0.1</v>
      </c>
      <c r="P62" s="16">
        <v>0.18</v>
      </c>
      <c r="Q62" s="16">
        <v>0</v>
      </c>
      <c r="R62" s="16">
        <v>0.28999999999999998</v>
      </c>
      <c r="S62" s="16">
        <v>18.27</v>
      </c>
      <c r="T62" s="16">
        <v>16.920000000000002</v>
      </c>
      <c r="U62" s="16">
        <v>19.71</v>
      </c>
      <c r="V62" s="16">
        <v>54.9</v>
      </c>
      <c r="W62" s="16">
        <v>18.3</v>
      </c>
      <c r="X62" s="2"/>
      <c r="Y62" s="2"/>
      <c r="Z62" t="s">
        <v>155</v>
      </c>
      <c r="AA62" t="s">
        <v>232</v>
      </c>
    </row>
    <row r="63" spans="1:27" ht="15" x14ac:dyDescent="0.25">
      <c r="A63" s="1" t="s">
        <v>147</v>
      </c>
      <c r="B63" s="1" t="s">
        <v>19</v>
      </c>
      <c r="C63" s="15" t="s">
        <v>35</v>
      </c>
      <c r="D63" s="15" t="s">
        <v>113</v>
      </c>
      <c r="E63" s="15" t="s">
        <v>113</v>
      </c>
      <c r="F63" s="17" t="s">
        <v>114</v>
      </c>
      <c r="G63" s="15" t="s">
        <v>115</v>
      </c>
      <c r="H63" s="15" t="s">
        <v>116</v>
      </c>
      <c r="I63" s="2" t="s">
        <v>48</v>
      </c>
      <c r="J63" s="16">
        <v>20.3</v>
      </c>
      <c r="K63" s="1" t="s">
        <v>21</v>
      </c>
      <c r="L63" s="2" t="s">
        <v>148</v>
      </c>
      <c r="M63" s="16">
        <v>8</v>
      </c>
      <c r="N63" s="16">
        <v>7.9082350000000003</v>
      </c>
      <c r="O63" s="16">
        <v>0.02</v>
      </c>
      <c r="P63" s="16">
        <v>0.16</v>
      </c>
      <c r="Q63" s="16">
        <v>0</v>
      </c>
      <c r="R63" s="16">
        <v>0.18</v>
      </c>
      <c r="S63" s="16">
        <v>15.83</v>
      </c>
      <c r="T63" s="16">
        <v>17.59</v>
      </c>
      <c r="U63" s="16">
        <v>19.829999999999998</v>
      </c>
      <c r="V63" s="16">
        <v>53.25</v>
      </c>
      <c r="W63" s="16">
        <v>17.75</v>
      </c>
      <c r="X63" s="2"/>
      <c r="Y63" s="2"/>
      <c r="Z63" s="18" t="s">
        <v>149</v>
      </c>
      <c r="AA63" t="s">
        <v>232</v>
      </c>
    </row>
    <row r="64" spans="1:27" ht="15" x14ac:dyDescent="0.25">
      <c r="A64" s="1" t="s">
        <v>147</v>
      </c>
      <c r="B64" s="1" t="s">
        <v>19</v>
      </c>
      <c r="C64" s="15" t="s">
        <v>37</v>
      </c>
      <c r="D64" s="15" t="s">
        <v>118</v>
      </c>
      <c r="E64" s="15" t="s">
        <v>118</v>
      </c>
      <c r="F64" s="17" t="s">
        <v>114</v>
      </c>
      <c r="G64" s="15" t="s">
        <v>119</v>
      </c>
      <c r="H64" s="15" t="s">
        <v>120</v>
      </c>
      <c r="I64" s="2" t="s">
        <v>48</v>
      </c>
      <c r="J64" s="16">
        <v>20.3</v>
      </c>
      <c r="K64" s="1" t="s">
        <v>21</v>
      </c>
      <c r="L64" s="2" t="s">
        <v>148</v>
      </c>
      <c r="M64" s="16">
        <v>8</v>
      </c>
      <c r="N64" s="16">
        <v>7.8513099999999998</v>
      </c>
      <c r="O64" s="16">
        <v>0.33</v>
      </c>
      <c r="P64" s="16">
        <v>0.05</v>
      </c>
      <c r="Q64" s="16">
        <v>0</v>
      </c>
      <c r="R64" s="16">
        <v>0.39</v>
      </c>
      <c r="S64" s="16">
        <v>17.46</v>
      </c>
      <c r="T64" s="16">
        <v>16.239999999999998</v>
      </c>
      <c r="U64" s="16">
        <v>19.29</v>
      </c>
      <c r="V64" s="16">
        <v>52.99</v>
      </c>
      <c r="W64" s="16">
        <v>17.66</v>
      </c>
      <c r="X64" s="2"/>
      <c r="Y64" s="2"/>
      <c r="Z64" s="18" t="s">
        <v>149</v>
      </c>
      <c r="AA64" t="s">
        <v>232</v>
      </c>
    </row>
    <row r="65" spans="1:27" ht="15" x14ac:dyDescent="0.25">
      <c r="A65" s="1" t="s">
        <v>147</v>
      </c>
      <c r="B65" s="1" t="s">
        <v>19</v>
      </c>
      <c r="C65" s="15" t="s">
        <v>53</v>
      </c>
      <c r="D65" s="15" t="s">
        <v>121</v>
      </c>
      <c r="E65" s="15" t="s">
        <v>121</v>
      </c>
      <c r="F65" s="17" t="s">
        <v>114</v>
      </c>
      <c r="G65" s="15" t="s">
        <v>122</v>
      </c>
      <c r="H65" s="15" t="s">
        <v>123</v>
      </c>
      <c r="I65" s="2" t="s">
        <v>48</v>
      </c>
      <c r="J65" s="16">
        <v>20.3</v>
      </c>
      <c r="K65" s="1" t="s">
        <v>21</v>
      </c>
      <c r="L65" s="2" t="s">
        <v>148</v>
      </c>
      <c r="M65" s="16">
        <v>8</v>
      </c>
      <c r="N65" s="16">
        <v>7.7902139999999997</v>
      </c>
      <c r="O65" s="16">
        <v>0.37</v>
      </c>
      <c r="P65" s="16">
        <v>0.02</v>
      </c>
      <c r="Q65" s="16">
        <v>0</v>
      </c>
      <c r="R65" s="16">
        <v>0.4</v>
      </c>
      <c r="S65" s="16">
        <v>15.02</v>
      </c>
      <c r="T65" s="16">
        <v>14.89</v>
      </c>
      <c r="U65" s="16">
        <v>19.27</v>
      </c>
      <c r="V65" s="16">
        <v>49.18</v>
      </c>
      <c r="W65" s="16">
        <v>16.39</v>
      </c>
      <c r="X65" s="2"/>
      <c r="Y65" s="2"/>
      <c r="Z65" s="18" t="s">
        <v>149</v>
      </c>
      <c r="AA65" t="s">
        <v>232</v>
      </c>
    </row>
    <row r="66" spans="1:27" ht="15" x14ac:dyDescent="0.25">
      <c r="A66" s="1" t="s">
        <v>147</v>
      </c>
      <c r="B66" s="1" t="s">
        <v>19</v>
      </c>
      <c r="C66" s="15" t="s">
        <v>31</v>
      </c>
      <c r="D66" s="15" t="s">
        <v>128</v>
      </c>
      <c r="E66" s="15" t="s">
        <v>128</v>
      </c>
      <c r="F66" s="17" t="s">
        <v>129</v>
      </c>
      <c r="G66" s="15" t="s">
        <v>130</v>
      </c>
      <c r="H66" s="15" t="s">
        <v>131</v>
      </c>
      <c r="I66" s="2" t="s">
        <v>48</v>
      </c>
      <c r="J66" s="16">
        <v>10</v>
      </c>
      <c r="K66" s="1" t="s">
        <v>21</v>
      </c>
      <c r="L66" s="2" t="s">
        <v>148</v>
      </c>
      <c r="M66" s="16">
        <v>8</v>
      </c>
      <c r="N66" s="16">
        <v>7.8774610000000003</v>
      </c>
      <c r="O66" s="16">
        <v>0.5</v>
      </c>
      <c r="P66" s="16">
        <v>0.28999999999999998</v>
      </c>
      <c r="Q66" s="16">
        <v>0</v>
      </c>
      <c r="R66" s="16">
        <v>0.8</v>
      </c>
      <c r="S66" s="16">
        <v>7.8</v>
      </c>
      <c r="T66" s="16">
        <v>8</v>
      </c>
      <c r="U66" s="16">
        <v>9</v>
      </c>
      <c r="V66" s="16">
        <v>24.8</v>
      </c>
      <c r="W66" s="16">
        <v>8.27</v>
      </c>
      <c r="X66" s="2"/>
      <c r="Y66" s="2"/>
      <c r="Z66" t="s">
        <v>155</v>
      </c>
      <c r="AA66" t="s">
        <v>232</v>
      </c>
    </row>
    <row r="67" spans="1:27" ht="15" x14ac:dyDescent="0.25">
      <c r="A67" s="1" t="s">
        <v>147</v>
      </c>
      <c r="B67" s="1" t="s">
        <v>19</v>
      </c>
      <c r="C67" s="15" t="s">
        <v>33</v>
      </c>
      <c r="D67" s="15" t="s">
        <v>144</v>
      </c>
      <c r="E67" s="15" t="s">
        <v>144</v>
      </c>
      <c r="F67" s="17" t="s">
        <v>129</v>
      </c>
      <c r="G67" s="15" t="s">
        <v>145</v>
      </c>
      <c r="H67" s="15" t="s">
        <v>146</v>
      </c>
      <c r="I67" s="2" t="s">
        <v>48</v>
      </c>
      <c r="J67" s="16">
        <v>10</v>
      </c>
      <c r="K67" s="1" t="s">
        <v>21</v>
      </c>
      <c r="L67" s="2" t="s">
        <v>148</v>
      </c>
      <c r="M67" s="16">
        <v>8</v>
      </c>
      <c r="N67" s="16">
        <v>8</v>
      </c>
      <c r="O67" s="16">
        <v>0.56000000000000005</v>
      </c>
      <c r="P67" s="16">
        <v>0.65</v>
      </c>
      <c r="Q67" s="16">
        <v>0</v>
      </c>
      <c r="R67" s="16">
        <v>1.21</v>
      </c>
      <c r="S67" s="16">
        <v>7.6</v>
      </c>
      <c r="T67" s="16">
        <v>7</v>
      </c>
      <c r="U67" s="16">
        <v>8.48</v>
      </c>
      <c r="V67" s="16">
        <v>23.08</v>
      </c>
      <c r="W67" s="16">
        <v>7.69</v>
      </c>
      <c r="X67" s="2"/>
      <c r="Y67" s="2"/>
      <c r="Z67" s="19" t="s">
        <v>155</v>
      </c>
      <c r="AA67" t="s">
        <v>155</v>
      </c>
    </row>
    <row r="68" spans="1:27" ht="15" x14ac:dyDescent="0.25">
      <c r="A68" s="1" t="s">
        <v>159</v>
      </c>
      <c r="B68" s="1" t="s">
        <v>19</v>
      </c>
      <c r="C68" s="23" t="s">
        <v>31</v>
      </c>
      <c r="D68" s="23" t="s">
        <v>160</v>
      </c>
      <c r="E68" s="23" t="s">
        <v>160</v>
      </c>
      <c r="F68" s="1" t="s">
        <v>161</v>
      </c>
      <c r="G68" s="23" t="s">
        <v>162</v>
      </c>
      <c r="H68" s="23" t="s">
        <v>163</v>
      </c>
      <c r="I68" s="2" t="s">
        <v>48</v>
      </c>
      <c r="J68" s="24">
        <v>20.9</v>
      </c>
      <c r="K68" s="1" t="s">
        <v>21</v>
      </c>
      <c r="L68" s="2" t="s">
        <v>164</v>
      </c>
      <c r="M68" s="24">
        <v>7</v>
      </c>
      <c r="N68" s="24">
        <v>6.9647319999999997</v>
      </c>
      <c r="O68" s="24">
        <v>0</v>
      </c>
      <c r="P68" s="24">
        <v>0.12</v>
      </c>
      <c r="Q68" s="24">
        <v>0</v>
      </c>
      <c r="R68" s="24">
        <v>0.12</v>
      </c>
      <c r="S68" s="24">
        <v>19.23</v>
      </c>
      <c r="T68" s="24">
        <v>18.809999999999999</v>
      </c>
      <c r="U68" s="24">
        <v>20.53</v>
      </c>
      <c r="V68" s="24">
        <v>58.57</v>
      </c>
      <c r="W68" s="24">
        <v>19.523299999999999</v>
      </c>
      <c r="X68" s="1"/>
      <c r="Y68" s="1"/>
      <c r="Z68" t="s">
        <v>230</v>
      </c>
      <c r="AA68" t="s">
        <v>232</v>
      </c>
    </row>
    <row r="69" spans="1:27" ht="15" x14ac:dyDescent="0.25">
      <c r="A69" s="1" t="s">
        <v>159</v>
      </c>
      <c r="B69" s="1" t="s">
        <v>19</v>
      </c>
      <c r="C69" s="23" t="s">
        <v>33</v>
      </c>
      <c r="D69" s="23" t="s">
        <v>165</v>
      </c>
      <c r="E69" s="23" t="s">
        <v>165</v>
      </c>
      <c r="F69" s="1" t="s">
        <v>166</v>
      </c>
      <c r="G69" s="23" t="s">
        <v>167</v>
      </c>
      <c r="H69" s="23" t="s">
        <v>168</v>
      </c>
      <c r="I69" s="2" t="s">
        <v>48</v>
      </c>
      <c r="J69" s="24">
        <v>20.9</v>
      </c>
      <c r="K69" s="1" t="s">
        <v>21</v>
      </c>
      <c r="L69" s="2" t="s">
        <v>164</v>
      </c>
      <c r="M69" s="24">
        <v>12</v>
      </c>
      <c r="N69" s="24">
        <v>11.97898</v>
      </c>
      <c r="O69" s="24">
        <v>0</v>
      </c>
      <c r="P69" s="24">
        <v>7.0000000000000007E-2</v>
      </c>
      <c r="Q69" s="24">
        <v>0</v>
      </c>
      <c r="R69" s="24">
        <v>7.0000000000000007E-2</v>
      </c>
      <c r="S69" s="24">
        <v>18.39</v>
      </c>
      <c r="T69" s="24">
        <v>17.420000000000002</v>
      </c>
      <c r="U69" s="24">
        <v>20.76</v>
      </c>
      <c r="V69" s="24">
        <v>56.57</v>
      </c>
      <c r="W69" s="24">
        <v>18.8567</v>
      </c>
      <c r="X69" s="2"/>
      <c r="Y69" s="2"/>
      <c r="Z69" t="s">
        <v>230</v>
      </c>
      <c r="AA69" t="s">
        <v>232</v>
      </c>
    </row>
    <row r="70" spans="1:27" ht="15" x14ac:dyDescent="0.25">
      <c r="A70" s="1" t="s">
        <v>159</v>
      </c>
      <c r="B70" s="1" t="s">
        <v>19</v>
      </c>
      <c r="C70" s="23" t="s">
        <v>35</v>
      </c>
      <c r="D70" s="23" t="s">
        <v>169</v>
      </c>
      <c r="E70" s="23" t="s">
        <v>169</v>
      </c>
      <c r="F70" s="1" t="s">
        <v>161</v>
      </c>
      <c r="G70" s="23" t="s">
        <v>170</v>
      </c>
      <c r="H70" s="23" t="s">
        <v>171</v>
      </c>
      <c r="I70" s="2" t="s">
        <v>48</v>
      </c>
      <c r="J70" s="24">
        <v>20.9</v>
      </c>
      <c r="K70" s="1" t="s">
        <v>21</v>
      </c>
      <c r="L70" s="2" t="s">
        <v>164</v>
      </c>
      <c r="M70" s="24">
        <v>7</v>
      </c>
      <c r="N70" s="24">
        <v>6.9782970000000004</v>
      </c>
      <c r="O70" s="24">
        <v>0</v>
      </c>
      <c r="P70" s="24">
        <v>0.09</v>
      </c>
      <c r="Q70" s="24">
        <v>0</v>
      </c>
      <c r="R70" s="24">
        <v>0.09</v>
      </c>
      <c r="S70" s="24">
        <v>19.23</v>
      </c>
      <c r="T70" s="24">
        <v>16.72</v>
      </c>
      <c r="U70" s="24">
        <v>20.61</v>
      </c>
      <c r="V70" s="24">
        <v>56.56</v>
      </c>
      <c r="W70" s="24">
        <v>18.853300000000001</v>
      </c>
      <c r="X70" s="2"/>
      <c r="Y70" s="2"/>
      <c r="Z70" t="s">
        <v>230</v>
      </c>
      <c r="AA70" t="s">
        <v>232</v>
      </c>
    </row>
    <row r="71" spans="1:27" ht="15" x14ac:dyDescent="0.25">
      <c r="A71" s="1" t="s">
        <v>159</v>
      </c>
      <c r="B71" s="1" t="s">
        <v>19</v>
      </c>
      <c r="C71" s="23" t="s">
        <v>37</v>
      </c>
      <c r="D71" s="23" t="s">
        <v>172</v>
      </c>
      <c r="E71" s="23" t="s">
        <v>172</v>
      </c>
      <c r="F71" s="1" t="s">
        <v>166</v>
      </c>
      <c r="G71" s="23" t="s">
        <v>173</v>
      </c>
      <c r="H71" s="23" t="s">
        <v>174</v>
      </c>
      <c r="I71" s="2" t="s">
        <v>48</v>
      </c>
      <c r="J71" s="24">
        <v>20.9</v>
      </c>
      <c r="K71" s="1" t="s">
        <v>21</v>
      </c>
      <c r="L71" s="2" t="s">
        <v>164</v>
      </c>
      <c r="M71" s="24">
        <v>12</v>
      </c>
      <c r="N71" s="24">
        <v>11.97898</v>
      </c>
      <c r="O71" s="24">
        <v>0</v>
      </c>
      <c r="P71" s="24">
        <v>7.0000000000000007E-2</v>
      </c>
      <c r="Q71" s="24">
        <v>0</v>
      </c>
      <c r="R71" s="24">
        <v>7.0000000000000007E-2</v>
      </c>
      <c r="S71" s="24">
        <v>18.809999999999999</v>
      </c>
      <c r="T71" s="24">
        <v>16.72</v>
      </c>
      <c r="U71" s="24">
        <v>20.76</v>
      </c>
      <c r="V71" s="24">
        <v>56.29</v>
      </c>
      <c r="W71" s="24">
        <v>18.763300000000001</v>
      </c>
      <c r="X71" s="2"/>
      <c r="Y71" s="2"/>
      <c r="Z71" t="s">
        <v>230</v>
      </c>
      <c r="AA71" t="s">
        <v>232</v>
      </c>
    </row>
    <row r="72" spans="1:27" ht="15" x14ac:dyDescent="0.25">
      <c r="A72" s="1" t="s">
        <v>159</v>
      </c>
      <c r="B72" s="1" t="s">
        <v>19</v>
      </c>
      <c r="C72" s="23" t="s">
        <v>53</v>
      </c>
      <c r="D72" s="23" t="s">
        <v>175</v>
      </c>
      <c r="E72" s="23" t="s">
        <v>175</v>
      </c>
      <c r="F72" s="25" t="s">
        <v>166</v>
      </c>
      <c r="G72" s="23" t="s">
        <v>176</v>
      </c>
      <c r="H72" s="23" t="s">
        <v>177</v>
      </c>
      <c r="I72" s="2" t="s">
        <v>48</v>
      </c>
      <c r="J72" s="24">
        <v>20.9</v>
      </c>
      <c r="K72" s="1" t="s">
        <v>21</v>
      </c>
      <c r="L72" s="2" t="s">
        <v>164</v>
      </c>
      <c r="M72" s="24">
        <v>7</v>
      </c>
      <c r="N72" s="24">
        <v>7.0442840000000002</v>
      </c>
      <c r="O72" s="24">
        <v>0.02</v>
      </c>
      <c r="P72" s="24">
        <v>0.23</v>
      </c>
      <c r="Q72" s="24">
        <v>0</v>
      </c>
      <c r="R72" s="24">
        <v>0.25</v>
      </c>
      <c r="S72" s="24">
        <v>18.809999999999999</v>
      </c>
      <c r="T72" s="24">
        <v>16.72</v>
      </c>
      <c r="U72" s="24">
        <v>20.13</v>
      </c>
      <c r="V72" s="24">
        <v>55.66</v>
      </c>
      <c r="W72" s="24">
        <v>18.5533</v>
      </c>
      <c r="X72" s="2"/>
      <c r="Y72" s="2"/>
      <c r="Z72" t="s">
        <v>231</v>
      </c>
      <c r="AA72" t="s">
        <v>155</v>
      </c>
    </row>
    <row r="73" spans="1:27" ht="15" x14ac:dyDescent="0.25">
      <c r="A73" s="1" t="s">
        <v>159</v>
      </c>
      <c r="B73" s="1" t="s">
        <v>19</v>
      </c>
      <c r="C73" s="23" t="s">
        <v>55</v>
      </c>
      <c r="D73" s="23" t="s">
        <v>178</v>
      </c>
      <c r="E73" s="23" t="s">
        <v>178</v>
      </c>
      <c r="F73" s="25" t="s">
        <v>166</v>
      </c>
      <c r="G73" s="23" t="s">
        <v>179</v>
      </c>
      <c r="H73" s="23" t="s">
        <v>180</v>
      </c>
      <c r="I73" s="2" t="s">
        <v>48</v>
      </c>
      <c r="J73" s="24">
        <v>20.9</v>
      </c>
      <c r="K73" s="1" t="s">
        <v>21</v>
      </c>
      <c r="L73" s="2" t="s">
        <v>164</v>
      </c>
      <c r="M73" s="24">
        <v>8</v>
      </c>
      <c r="N73" s="24">
        <v>7.9275099999999998</v>
      </c>
      <c r="O73" s="24">
        <v>0</v>
      </c>
      <c r="P73" s="24">
        <v>0.26</v>
      </c>
      <c r="Q73" s="24">
        <v>0</v>
      </c>
      <c r="R73" s="24">
        <v>0.26</v>
      </c>
      <c r="S73" s="24">
        <v>17.97</v>
      </c>
      <c r="T73" s="24">
        <v>17.420000000000002</v>
      </c>
      <c r="U73" s="24">
        <v>20.2</v>
      </c>
      <c r="V73" s="24">
        <v>55.59</v>
      </c>
      <c r="W73" s="24">
        <v>18.53</v>
      </c>
      <c r="X73" s="2"/>
      <c r="Y73" s="2"/>
      <c r="Z73" t="s">
        <v>231</v>
      </c>
      <c r="AA73" t="s">
        <v>232</v>
      </c>
    </row>
    <row r="74" spans="1:27" ht="15" x14ac:dyDescent="0.25">
      <c r="A74" s="1" t="s">
        <v>159</v>
      </c>
      <c r="B74" s="1" t="s">
        <v>19</v>
      </c>
      <c r="C74" s="23" t="s">
        <v>57</v>
      </c>
      <c r="D74" s="23" t="s">
        <v>181</v>
      </c>
      <c r="E74" s="23" t="s">
        <v>181</v>
      </c>
      <c r="F74" s="25" t="s">
        <v>166</v>
      </c>
      <c r="G74" s="23" t="s">
        <v>182</v>
      </c>
      <c r="H74" s="23" t="s">
        <v>183</v>
      </c>
      <c r="I74" s="2" t="s">
        <v>48</v>
      </c>
      <c r="J74" s="24">
        <v>20.9</v>
      </c>
      <c r="K74" s="1" t="s">
        <v>21</v>
      </c>
      <c r="L74" s="2" t="s">
        <v>164</v>
      </c>
      <c r="M74" s="24">
        <v>9</v>
      </c>
      <c r="N74" s="24">
        <v>9.0129370000000009</v>
      </c>
      <c r="O74" s="24">
        <v>0.05</v>
      </c>
      <c r="P74" s="24">
        <v>0.09</v>
      </c>
      <c r="Q74" s="24">
        <v>0</v>
      </c>
      <c r="R74" s="24">
        <v>0.15</v>
      </c>
      <c r="S74" s="24">
        <v>18.809999999999999</v>
      </c>
      <c r="T74" s="24">
        <v>15.33</v>
      </c>
      <c r="U74" s="24">
        <v>20.55</v>
      </c>
      <c r="V74" s="24">
        <v>54.69</v>
      </c>
      <c r="W74" s="24">
        <v>18.23</v>
      </c>
      <c r="X74" s="2"/>
      <c r="Y74" s="2"/>
      <c r="Z74" t="s">
        <v>230</v>
      </c>
      <c r="AA74" t="s">
        <v>232</v>
      </c>
    </row>
    <row r="75" spans="1:27" ht="15" x14ac:dyDescent="0.25">
      <c r="A75" s="1" t="s">
        <v>159</v>
      </c>
      <c r="B75" s="1" t="s">
        <v>19</v>
      </c>
      <c r="C75" s="23" t="s">
        <v>59</v>
      </c>
      <c r="D75" s="23" t="s">
        <v>184</v>
      </c>
      <c r="E75" s="23" t="s">
        <v>184</v>
      </c>
      <c r="F75" s="25" t="s">
        <v>166</v>
      </c>
      <c r="G75" s="23" t="s">
        <v>185</v>
      </c>
      <c r="H75" s="23" t="s">
        <v>186</v>
      </c>
      <c r="I75" s="2" t="s">
        <v>48</v>
      </c>
      <c r="J75" s="24">
        <v>20.9</v>
      </c>
      <c r="K75" s="1" t="s">
        <v>21</v>
      </c>
      <c r="L75" s="2" t="s">
        <v>164</v>
      </c>
      <c r="M75" s="24">
        <v>8</v>
      </c>
      <c r="N75" s="24">
        <v>7.92584</v>
      </c>
      <c r="O75" s="24">
        <v>0</v>
      </c>
      <c r="P75" s="24">
        <v>0.27</v>
      </c>
      <c r="Q75" s="24">
        <v>0</v>
      </c>
      <c r="R75" s="24">
        <v>0.27</v>
      </c>
      <c r="S75" s="24">
        <v>18.809999999999999</v>
      </c>
      <c r="T75" s="24">
        <v>15.33</v>
      </c>
      <c r="U75" s="24">
        <v>20.18</v>
      </c>
      <c r="V75" s="24">
        <v>54.32</v>
      </c>
      <c r="W75" s="24">
        <v>18.1067</v>
      </c>
      <c r="X75" s="2"/>
      <c r="Y75" s="2"/>
      <c r="Z75" t="s">
        <v>231</v>
      </c>
      <c r="AA75" t="s">
        <v>232</v>
      </c>
    </row>
    <row r="76" spans="1:27" ht="15" x14ac:dyDescent="0.25">
      <c r="A76" s="1" t="s">
        <v>159</v>
      </c>
      <c r="B76" s="1" t="s">
        <v>19</v>
      </c>
      <c r="C76" s="23" t="s">
        <v>187</v>
      </c>
      <c r="D76" s="23" t="s">
        <v>188</v>
      </c>
      <c r="E76" s="23" t="s">
        <v>188</v>
      </c>
      <c r="F76" s="25" t="s">
        <v>166</v>
      </c>
      <c r="G76" s="23" t="s">
        <v>189</v>
      </c>
      <c r="H76" s="23" t="s">
        <v>190</v>
      </c>
      <c r="I76" s="2" t="s">
        <v>48</v>
      </c>
      <c r="J76" s="24">
        <v>20.9</v>
      </c>
      <c r="K76" s="1" t="s">
        <v>21</v>
      </c>
      <c r="L76" s="2" t="s">
        <v>164</v>
      </c>
      <c r="M76" s="24">
        <v>7</v>
      </c>
      <c r="N76" s="24">
        <v>7.0140760000000002</v>
      </c>
      <c r="O76" s="24">
        <v>0.02</v>
      </c>
      <c r="P76" s="24">
        <v>0.11</v>
      </c>
      <c r="Q76" s="24">
        <v>0</v>
      </c>
      <c r="R76" s="24">
        <v>0.14000000000000001</v>
      </c>
      <c r="S76" s="24">
        <v>16.72</v>
      </c>
      <c r="T76" s="24">
        <v>16.02</v>
      </c>
      <c r="U76" s="24">
        <v>20.47</v>
      </c>
      <c r="V76" s="24">
        <v>53.21</v>
      </c>
      <c r="W76" s="24">
        <v>17.736699999999999</v>
      </c>
      <c r="X76" s="2"/>
      <c r="Y76" s="2"/>
      <c r="Z76" t="s">
        <v>155</v>
      </c>
      <c r="AA76" t="s">
        <v>155</v>
      </c>
    </row>
    <row r="77" spans="1:27" ht="15" x14ac:dyDescent="0.25">
      <c r="A77" s="1" t="s">
        <v>159</v>
      </c>
      <c r="B77" s="1" t="s">
        <v>19</v>
      </c>
      <c r="C77" s="23" t="s">
        <v>191</v>
      </c>
      <c r="D77" s="23" t="s">
        <v>192</v>
      </c>
      <c r="E77" s="23" t="s">
        <v>192</v>
      </c>
      <c r="F77" s="25" t="s">
        <v>166</v>
      </c>
      <c r="G77" s="23" t="s">
        <v>193</v>
      </c>
      <c r="H77" s="23" t="s">
        <v>194</v>
      </c>
      <c r="I77" s="2" t="s">
        <v>48</v>
      </c>
      <c r="J77" s="24">
        <v>20.9</v>
      </c>
      <c r="K77" s="1" t="s">
        <v>21</v>
      </c>
      <c r="L77" s="2" t="s">
        <v>164</v>
      </c>
      <c r="M77" s="24">
        <v>7</v>
      </c>
      <c r="N77" s="24">
        <v>6.949935</v>
      </c>
      <c r="O77" s="24">
        <v>0.01</v>
      </c>
      <c r="P77" s="24">
        <v>0.13</v>
      </c>
      <c r="Q77" s="24">
        <v>0</v>
      </c>
      <c r="R77" s="24">
        <v>0.15</v>
      </c>
      <c r="S77" s="24">
        <v>17.559999999999999</v>
      </c>
      <c r="T77" s="24">
        <v>14.63</v>
      </c>
      <c r="U77" s="24">
        <v>20.43</v>
      </c>
      <c r="V77" s="24">
        <v>52.62</v>
      </c>
      <c r="W77" s="24">
        <v>17.54</v>
      </c>
      <c r="X77" s="2"/>
      <c r="Y77" s="2"/>
      <c r="Z77" t="s">
        <v>155</v>
      </c>
      <c r="AA77" t="s">
        <v>155</v>
      </c>
    </row>
    <row r="78" spans="1:27" ht="15" x14ac:dyDescent="0.25">
      <c r="A78" s="1" t="s">
        <v>159</v>
      </c>
      <c r="B78" s="1" t="s">
        <v>19</v>
      </c>
      <c r="C78" s="23" t="s">
        <v>195</v>
      </c>
      <c r="D78" s="23" t="s">
        <v>196</v>
      </c>
      <c r="E78" s="23" t="s">
        <v>196</v>
      </c>
      <c r="F78" s="25" t="s">
        <v>166</v>
      </c>
      <c r="G78" s="23" t="s">
        <v>197</v>
      </c>
      <c r="H78" s="23" t="s">
        <v>198</v>
      </c>
      <c r="I78" s="2" t="s">
        <v>48</v>
      </c>
      <c r="J78" s="24">
        <v>20.9</v>
      </c>
      <c r="K78" s="1" t="s">
        <v>21</v>
      </c>
      <c r="L78" s="2" t="s">
        <v>164</v>
      </c>
      <c r="M78" s="24">
        <v>7</v>
      </c>
      <c r="N78" s="24">
        <v>7.0330899999999996</v>
      </c>
      <c r="O78" s="24">
        <v>0.02</v>
      </c>
      <c r="P78" s="24">
        <v>0.2</v>
      </c>
      <c r="Q78" s="24">
        <v>0</v>
      </c>
      <c r="R78" s="24">
        <v>0.23</v>
      </c>
      <c r="S78" s="24">
        <v>18.39</v>
      </c>
      <c r="T78" s="24">
        <v>11.84</v>
      </c>
      <c r="U78" s="24">
        <v>20.2</v>
      </c>
      <c r="V78" s="24">
        <v>50.43</v>
      </c>
      <c r="W78" s="24">
        <v>16.809999999999999</v>
      </c>
      <c r="X78" s="2"/>
      <c r="Y78" s="2"/>
      <c r="Z78" t="s">
        <v>231</v>
      </c>
      <c r="AA78" t="s">
        <v>155</v>
      </c>
    </row>
    <row r="79" spans="1:27" ht="15" x14ac:dyDescent="0.25">
      <c r="A79" s="1" t="s">
        <v>159</v>
      </c>
      <c r="B79" s="1" t="s">
        <v>19</v>
      </c>
      <c r="C79" s="23" t="s">
        <v>31</v>
      </c>
      <c r="D79" s="23" t="s">
        <v>199</v>
      </c>
      <c r="E79" s="23" t="s">
        <v>199</v>
      </c>
      <c r="F79" s="25" t="s">
        <v>166</v>
      </c>
      <c r="G79" s="23" t="s">
        <v>200</v>
      </c>
      <c r="H79" s="23" t="s">
        <v>201</v>
      </c>
      <c r="I79" s="2" t="s">
        <v>26</v>
      </c>
      <c r="J79" s="24">
        <v>10.5</v>
      </c>
      <c r="K79" s="1" t="s">
        <v>21</v>
      </c>
      <c r="L79" s="2" t="s">
        <v>164</v>
      </c>
      <c r="M79" s="24">
        <v>8</v>
      </c>
      <c r="N79" s="24">
        <v>7.7205880000000002</v>
      </c>
      <c r="O79" s="24">
        <v>7.0000000000000007E-2</v>
      </c>
      <c r="P79" s="24">
        <v>0.45</v>
      </c>
      <c r="Q79" s="24">
        <v>0</v>
      </c>
      <c r="R79" s="24">
        <v>0.53</v>
      </c>
      <c r="S79" s="24">
        <v>8.4</v>
      </c>
      <c r="T79" s="24">
        <v>9.4499999999999993</v>
      </c>
      <c r="U79" s="24">
        <v>9.8000000000000007</v>
      </c>
      <c r="V79" s="24">
        <v>27.65</v>
      </c>
      <c r="W79" s="24">
        <v>9.2166999999999994</v>
      </c>
      <c r="X79" s="2"/>
      <c r="Y79" s="2"/>
      <c r="Z79" t="s">
        <v>155</v>
      </c>
      <c r="AA79" t="s">
        <v>155</v>
      </c>
    </row>
    <row r="80" spans="1:27" ht="15" x14ac:dyDescent="0.25">
      <c r="A80" s="1" t="s">
        <v>159</v>
      </c>
      <c r="B80" s="1" t="s">
        <v>19</v>
      </c>
      <c r="C80" s="23" t="s">
        <v>33</v>
      </c>
      <c r="D80" s="23" t="s">
        <v>202</v>
      </c>
      <c r="E80" s="23" t="s">
        <v>202</v>
      </c>
      <c r="F80" s="25" t="s">
        <v>166</v>
      </c>
      <c r="G80" s="23" t="s">
        <v>203</v>
      </c>
      <c r="H80" s="23" t="s">
        <v>204</v>
      </c>
      <c r="I80" s="2" t="s">
        <v>48</v>
      </c>
      <c r="J80" s="24">
        <v>10.5</v>
      </c>
      <c r="K80" s="1" t="s">
        <v>21</v>
      </c>
      <c r="L80" s="2" t="s">
        <v>164</v>
      </c>
      <c r="M80" s="24">
        <v>8</v>
      </c>
      <c r="N80" s="24">
        <v>7.7221650000000004</v>
      </c>
      <c r="O80" s="24">
        <v>0.11</v>
      </c>
      <c r="P80" s="24">
        <v>0.41</v>
      </c>
      <c r="Q80" s="24">
        <v>0</v>
      </c>
      <c r="R80" s="24">
        <v>0.53</v>
      </c>
      <c r="S80" s="24">
        <v>8.19</v>
      </c>
      <c r="T80" s="24">
        <v>8.75</v>
      </c>
      <c r="U80" s="24">
        <v>9.8000000000000007</v>
      </c>
      <c r="V80" s="24">
        <v>26.74</v>
      </c>
      <c r="W80" s="24">
        <v>8.9132999999999996</v>
      </c>
      <c r="X80" s="2"/>
      <c r="Y80" s="2"/>
      <c r="Z80" t="s">
        <v>155</v>
      </c>
      <c r="AA80" t="s">
        <v>155</v>
      </c>
    </row>
    <row r="81" spans="1:27" ht="15" x14ac:dyDescent="0.25">
      <c r="A81" s="1" t="s">
        <v>159</v>
      </c>
      <c r="B81" s="1" t="s">
        <v>19</v>
      </c>
      <c r="C81" s="23" t="s">
        <v>35</v>
      </c>
      <c r="D81" s="23" t="s">
        <v>205</v>
      </c>
      <c r="E81" s="23" t="s">
        <v>205</v>
      </c>
      <c r="F81" s="25" t="s">
        <v>166</v>
      </c>
      <c r="G81" s="23" t="s">
        <v>206</v>
      </c>
      <c r="H81" s="23" t="s">
        <v>207</v>
      </c>
      <c r="I81" s="2" t="s">
        <v>48</v>
      </c>
      <c r="J81" s="24">
        <v>10.5</v>
      </c>
      <c r="K81" s="1" t="s">
        <v>21</v>
      </c>
      <c r="L81" s="2" t="s">
        <v>164</v>
      </c>
      <c r="M81" s="24">
        <v>7</v>
      </c>
      <c r="N81" s="24">
        <v>5.8851000000000004</v>
      </c>
      <c r="O81" s="24">
        <v>1.51</v>
      </c>
      <c r="P81" s="24">
        <v>0.69</v>
      </c>
      <c r="Q81" s="24">
        <v>0</v>
      </c>
      <c r="R81" s="24">
        <v>2.21</v>
      </c>
      <c r="S81" s="24">
        <v>6.51</v>
      </c>
      <c r="T81" s="24">
        <v>9.1</v>
      </c>
      <c r="U81" s="24">
        <v>7.18</v>
      </c>
      <c r="V81" s="24">
        <v>22.79</v>
      </c>
      <c r="W81" s="24">
        <v>7.5967000000000002</v>
      </c>
      <c r="X81" s="2"/>
      <c r="Y81" s="2"/>
      <c r="Z81" t="s">
        <v>155</v>
      </c>
      <c r="AA81" t="s">
        <v>155</v>
      </c>
    </row>
    <row r="82" spans="1:27" ht="15" x14ac:dyDescent="0.25">
      <c r="A82" s="1" t="s">
        <v>159</v>
      </c>
      <c r="B82" s="1" t="s">
        <v>19</v>
      </c>
      <c r="C82" s="23" t="s">
        <v>37</v>
      </c>
      <c r="D82" s="23" t="s">
        <v>208</v>
      </c>
      <c r="E82" s="23" t="s">
        <v>208</v>
      </c>
      <c r="F82" s="25" t="s">
        <v>166</v>
      </c>
      <c r="G82" s="23" t="s">
        <v>209</v>
      </c>
      <c r="H82" s="23" t="s">
        <v>210</v>
      </c>
      <c r="I82" s="2" t="s">
        <v>48</v>
      </c>
      <c r="J82" s="24">
        <v>10.5</v>
      </c>
      <c r="K82" s="1" t="s">
        <v>21</v>
      </c>
      <c r="L82" s="2" t="s">
        <v>164</v>
      </c>
      <c r="M82" s="24">
        <v>7</v>
      </c>
      <c r="N82" s="24">
        <v>5.8759519999999998</v>
      </c>
      <c r="O82" s="24">
        <v>1.53</v>
      </c>
      <c r="P82" s="24">
        <v>0.69</v>
      </c>
      <c r="Q82" s="24">
        <v>0</v>
      </c>
      <c r="R82" s="24">
        <v>2.2200000000000002</v>
      </c>
      <c r="S82" s="24">
        <v>5.67</v>
      </c>
      <c r="T82" s="24">
        <v>7.35</v>
      </c>
      <c r="U82" s="24">
        <v>7.16</v>
      </c>
      <c r="V82" s="24">
        <v>20.18</v>
      </c>
      <c r="W82" s="24">
        <v>6.7267000000000001</v>
      </c>
      <c r="X82" s="2"/>
      <c r="Y82" s="2"/>
      <c r="Z82" t="s">
        <v>155</v>
      </c>
      <c r="AA82" t="s">
        <v>155</v>
      </c>
    </row>
    <row r="83" spans="1:27" ht="15" x14ac:dyDescent="0.25">
      <c r="A83" s="1" t="s">
        <v>159</v>
      </c>
      <c r="B83" s="1" t="s">
        <v>19</v>
      </c>
      <c r="C83" s="15"/>
      <c r="D83" s="23" t="s">
        <v>211</v>
      </c>
      <c r="E83" s="23" t="s">
        <v>211</v>
      </c>
      <c r="F83" s="25" t="s">
        <v>161</v>
      </c>
      <c r="G83" s="23" t="s">
        <v>212</v>
      </c>
      <c r="H83" s="23" t="s">
        <v>213</v>
      </c>
      <c r="I83" s="2"/>
      <c r="J83" s="24">
        <v>0</v>
      </c>
      <c r="K83" s="1" t="s">
        <v>21</v>
      </c>
      <c r="L83" s="2" t="s">
        <v>164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2" t="s">
        <v>214</v>
      </c>
      <c r="Y83" s="2" t="s">
        <v>214</v>
      </c>
      <c r="Z83" t="s">
        <v>155</v>
      </c>
      <c r="AA83" t="s">
        <v>155</v>
      </c>
    </row>
    <row r="84" spans="1:27" ht="15" x14ac:dyDescent="0.25">
      <c r="A84" s="1" t="s">
        <v>215</v>
      </c>
      <c r="B84" s="1" t="s">
        <v>19</v>
      </c>
      <c r="C84" s="23" t="s">
        <v>31</v>
      </c>
      <c r="D84" s="23" t="s">
        <v>216</v>
      </c>
      <c r="E84" s="23" t="s">
        <v>216</v>
      </c>
      <c r="F84" s="25" t="s">
        <v>166</v>
      </c>
      <c r="G84" s="23" t="s">
        <v>217</v>
      </c>
      <c r="H84" s="23" t="s">
        <v>218</v>
      </c>
      <c r="I84" s="2" t="s">
        <v>48</v>
      </c>
      <c r="J84" s="24">
        <v>20</v>
      </c>
      <c r="K84" s="1" t="s">
        <v>219</v>
      </c>
      <c r="L84" s="2" t="s">
        <v>220</v>
      </c>
      <c r="M84" s="24">
        <v>9</v>
      </c>
      <c r="N84" s="24">
        <v>9.0725800000000003</v>
      </c>
      <c r="O84" s="24">
        <v>0.02</v>
      </c>
      <c r="P84" s="24">
        <v>0.11</v>
      </c>
      <c r="Q84" s="24">
        <v>0</v>
      </c>
      <c r="R84" s="24">
        <v>0.14000000000000001</v>
      </c>
      <c r="S84" s="24">
        <v>17.2</v>
      </c>
      <c r="T84" s="24">
        <v>16.670000000000002</v>
      </c>
      <c r="U84" s="24">
        <v>19.68</v>
      </c>
      <c r="V84" s="24">
        <v>53.55</v>
      </c>
      <c r="W84" s="24">
        <v>17.850000000000001</v>
      </c>
      <c r="X84" s="2"/>
      <c r="Y84" s="2"/>
      <c r="Z84" t="s">
        <v>155</v>
      </c>
      <c r="AA84" t="s">
        <v>155</v>
      </c>
    </row>
    <row r="85" spans="1:27" ht="15" x14ac:dyDescent="0.25">
      <c r="A85" s="1" t="s">
        <v>215</v>
      </c>
      <c r="B85" s="1" t="s">
        <v>19</v>
      </c>
      <c r="C85" s="23" t="s">
        <v>31</v>
      </c>
      <c r="D85" s="23" t="s">
        <v>202</v>
      </c>
      <c r="E85" s="23" t="s">
        <v>202</v>
      </c>
      <c r="F85" s="25" t="s">
        <v>166</v>
      </c>
      <c r="G85" s="23" t="s">
        <v>203</v>
      </c>
      <c r="H85" s="23" t="s">
        <v>204</v>
      </c>
      <c r="I85" s="2" t="s">
        <v>48</v>
      </c>
      <c r="J85" s="24">
        <v>10.5</v>
      </c>
      <c r="K85" s="1" t="s">
        <v>21</v>
      </c>
      <c r="L85" s="2" t="s">
        <v>220</v>
      </c>
      <c r="M85" s="24">
        <v>7</v>
      </c>
      <c r="N85" s="24">
        <v>6.9028479999999997</v>
      </c>
      <c r="O85" s="24">
        <v>0.06</v>
      </c>
      <c r="P85" s="24">
        <v>0.12</v>
      </c>
      <c r="Q85" s="24">
        <v>0</v>
      </c>
      <c r="R85" s="24">
        <v>0.19</v>
      </c>
      <c r="S85" s="24">
        <v>9.66</v>
      </c>
      <c r="T85" s="24">
        <v>8.75</v>
      </c>
      <c r="U85" s="24">
        <v>10.210000000000001</v>
      </c>
      <c r="V85" s="24">
        <v>28.62</v>
      </c>
      <c r="W85" s="24">
        <v>9.5399999999999991</v>
      </c>
      <c r="X85" s="2"/>
      <c r="Y85" s="2"/>
      <c r="Z85" t="s">
        <v>155</v>
      </c>
      <c r="AA85" t="s">
        <v>155</v>
      </c>
    </row>
    <row r="86" spans="1:27" ht="15" x14ac:dyDescent="0.25">
      <c r="A86" s="1" t="s">
        <v>215</v>
      </c>
      <c r="B86" s="1" t="s">
        <v>19</v>
      </c>
      <c r="C86" s="23" t="s">
        <v>33</v>
      </c>
      <c r="D86" s="23" t="s">
        <v>205</v>
      </c>
      <c r="E86" s="23" t="s">
        <v>205</v>
      </c>
      <c r="F86" s="25" t="s">
        <v>166</v>
      </c>
      <c r="G86" s="23" t="s">
        <v>206</v>
      </c>
      <c r="H86" s="23" t="s">
        <v>207</v>
      </c>
      <c r="I86" s="2" t="s">
        <v>48</v>
      </c>
      <c r="J86" s="24">
        <v>10.5</v>
      </c>
      <c r="K86" s="1" t="s">
        <v>21</v>
      </c>
      <c r="L86" s="2" t="s">
        <v>220</v>
      </c>
      <c r="M86" s="24">
        <v>6</v>
      </c>
      <c r="N86" s="24">
        <v>6.2427739999999998</v>
      </c>
      <c r="O86" s="24">
        <v>0.23</v>
      </c>
      <c r="P86" s="24">
        <v>0.25</v>
      </c>
      <c r="Q86" s="24">
        <v>0</v>
      </c>
      <c r="R86" s="24">
        <v>0.48</v>
      </c>
      <c r="S86" s="24">
        <v>9.24</v>
      </c>
      <c r="T86" s="24">
        <v>9.1</v>
      </c>
      <c r="U86" s="24">
        <v>9.65</v>
      </c>
      <c r="V86" s="24">
        <v>27.99</v>
      </c>
      <c r="W86" s="24">
        <v>9.33</v>
      </c>
      <c r="X86" s="2"/>
      <c r="Y86" s="2"/>
      <c r="Z86" t="s">
        <v>155</v>
      </c>
      <c r="AA86" t="s">
        <v>155</v>
      </c>
    </row>
    <row r="87" spans="1:27" ht="15" x14ac:dyDescent="0.25">
      <c r="A87" s="1" t="s">
        <v>215</v>
      </c>
      <c r="B87" s="1" t="s">
        <v>19</v>
      </c>
      <c r="C87" s="23" t="s">
        <v>35</v>
      </c>
      <c r="D87" s="23" t="s">
        <v>192</v>
      </c>
      <c r="E87" s="23" t="s">
        <v>192</v>
      </c>
      <c r="F87" s="25" t="s">
        <v>166</v>
      </c>
      <c r="G87" s="23" t="s">
        <v>193</v>
      </c>
      <c r="H87" s="23" t="s">
        <v>194</v>
      </c>
      <c r="I87" s="2" t="s">
        <v>48</v>
      </c>
      <c r="J87" s="24">
        <v>10.5</v>
      </c>
      <c r="K87" s="1" t="s">
        <v>21</v>
      </c>
      <c r="L87" s="2" t="s">
        <v>220</v>
      </c>
      <c r="M87" s="24">
        <v>7</v>
      </c>
      <c r="N87" s="24">
        <v>6.8890099999999999</v>
      </c>
      <c r="O87" s="24">
        <v>0.13</v>
      </c>
      <c r="P87" s="24">
        <v>0.08</v>
      </c>
      <c r="Q87" s="24">
        <v>0</v>
      </c>
      <c r="R87" s="24">
        <v>0.22</v>
      </c>
      <c r="S87" s="24">
        <v>9.4499999999999993</v>
      </c>
      <c r="T87" s="24">
        <v>8.0500000000000007</v>
      </c>
      <c r="U87" s="24">
        <v>10.16</v>
      </c>
      <c r="V87" s="24">
        <v>27.66</v>
      </c>
      <c r="W87" s="24">
        <v>9.2200000000000006</v>
      </c>
      <c r="X87" s="2"/>
      <c r="Y87" s="2"/>
      <c r="Z87" t="s">
        <v>155</v>
      </c>
      <c r="AA87" t="s">
        <v>155</v>
      </c>
    </row>
    <row r="88" spans="1:27" ht="15" x14ac:dyDescent="0.25">
      <c r="A88" s="1" t="s">
        <v>215</v>
      </c>
      <c r="B88" s="1" t="s">
        <v>19</v>
      </c>
      <c r="C88" s="23" t="s">
        <v>37</v>
      </c>
      <c r="D88" s="23" t="s">
        <v>208</v>
      </c>
      <c r="E88" s="23" t="s">
        <v>208</v>
      </c>
      <c r="F88" s="25" t="s">
        <v>166</v>
      </c>
      <c r="G88" s="23" t="s">
        <v>209</v>
      </c>
      <c r="H88" s="23" t="s">
        <v>210</v>
      </c>
      <c r="I88" s="2" t="s">
        <v>48</v>
      </c>
      <c r="J88" s="24">
        <v>10.5</v>
      </c>
      <c r="K88" s="1" t="s">
        <v>21</v>
      </c>
      <c r="L88" s="2" t="s">
        <v>220</v>
      </c>
      <c r="M88" s="24">
        <v>6</v>
      </c>
      <c r="N88" s="24">
        <v>6.218127</v>
      </c>
      <c r="O88" s="24">
        <v>0.16</v>
      </c>
      <c r="P88" s="24">
        <v>0.26</v>
      </c>
      <c r="Q88" s="24">
        <v>0</v>
      </c>
      <c r="R88" s="24">
        <v>0.43</v>
      </c>
      <c r="S88" s="24">
        <v>9.0299999999999994</v>
      </c>
      <c r="T88" s="24">
        <v>8.4</v>
      </c>
      <c r="U88" s="24">
        <v>9.74</v>
      </c>
      <c r="V88" s="24">
        <v>27.17</v>
      </c>
      <c r="W88" s="24">
        <v>9.0566999999999993</v>
      </c>
      <c r="X88" s="2"/>
      <c r="Y88" s="2"/>
      <c r="Z88" t="s">
        <v>155</v>
      </c>
      <c r="AA88" t="s">
        <v>155</v>
      </c>
    </row>
    <row r="89" spans="1:27" ht="15" x14ac:dyDescent="0.25">
      <c r="A89" s="1" t="s">
        <v>215</v>
      </c>
      <c r="B89" s="1" t="s">
        <v>19</v>
      </c>
      <c r="C89" s="23" t="s">
        <v>53</v>
      </c>
      <c r="D89" s="23" t="s">
        <v>188</v>
      </c>
      <c r="E89" s="23" t="s">
        <v>188</v>
      </c>
      <c r="F89" s="25" t="s">
        <v>166</v>
      </c>
      <c r="G89" s="23" t="s">
        <v>189</v>
      </c>
      <c r="H89" s="23" t="s">
        <v>190</v>
      </c>
      <c r="I89" s="2" t="s">
        <v>48</v>
      </c>
      <c r="J89" s="24">
        <v>10.5</v>
      </c>
      <c r="K89" s="1" t="s">
        <v>21</v>
      </c>
      <c r="L89" s="2" t="s">
        <v>220</v>
      </c>
      <c r="M89" s="24">
        <v>7</v>
      </c>
      <c r="N89" s="24">
        <v>6.9104200000000002</v>
      </c>
      <c r="O89" s="24">
        <v>0.02</v>
      </c>
      <c r="P89" s="24">
        <v>0.15</v>
      </c>
      <c r="Q89" s="24">
        <v>0</v>
      </c>
      <c r="R89" s="24">
        <v>0.17</v>
      </c>
      <c r="S89" s="24">
        <v>9.24</v>
      </c>
      <c r="T89" s="24">
        <v>7.35</v>
      </c>
      <c r="U89" s="24">
        <v>10.24</v>
      </c>
      <c r="V89" s="24">
        <v>26.83</v>
      </c>
      <c r="W89" s="24">
        <v>8.9433000000000007</v>
      </c>
      <c r="X89" s="2"/>
      <c r="Y89" s="2"/>
      <c r="Z89" t="s">
        <v>155</v>
      </c>
      <c r="AA89" t="s">
        <v>155</v>
      </c>
    </row>
    <row r="90" spans="1:27" ht="15" x14ac:dyDescent="0.25">
      <c r="A90" s="1" t="s">
        <v>215</v>
      </c>
      <c r="B90" s="1" t="s">
        <v>19</v>
      </c>
      <c r="C90" s="23" t="s">
        <v>31</v>
      </c>
      <c r="D90" s="23" t="s">
        <v>165</v>
      </c>
      <c r="E90" s="23" t="s">
        <v>165</v>
      </c>
      <c r="F90" s="25" t="s">
        <v>166</v>
      </c>
      <c r="G90" s="23" t="s">
        <v>167</v>
      </c>
      <c r="H90" s="23" t="s">
        <v>168</v>
      </c>
      <c r="I90" s="2" t="s">
        <v>48</v>
      </c>
      <c r="J90" s="24">
        <v>20</v>
      </c>
      <c r="K90" s="1" t="s">
        <v>21</v>
      </c>
      <c r="L90" s="2" t="s">
        <v>220</v>
      </c>
      <c r="M90" s="24">
        <v>9</v>
      </c>
      <c r="N90" s="24">
        <v>9.0338770000000004</v>
      </c>
      <c r="O90" s="24">
        <v>7.0000000000000007E-2</v>
      </c>
      <c r="P90" s="24">
        <v>0</v>
      </c>
      <c r="Q90" s="24">
        <v>0</v>
      </c>
      <c r="R90" s="24">
        <v>7.0000000000000007E-2</v>
      </c>
      <c r="S90" s="24">
        <v>18.399999999999999</v>
      </c>
      <c r="T90" s="24">
        <v>17.329999999999998</v>
      </c>
      <c r="U90" s="24">
        <v>19.84</v>
      </c>
      <c r="V90" s="24">
        <v>55.57</v>
      </c>
      <c r="W90" s="24">
        <v>18.523299999999999</v>
      </c>
      <c r="X90" s="2"/>
      <c r="Y90" s="2"/>
      <c r="Z90" t="s">
        <v>230</v>
      </c>
      <c r="AA90" t="s">
        <v>232</v>
      </c>
    </row>
    <row r="91" spans="1:27" ht="15" x14ac:dyDescent="0.25">
      <c r="A91" s="1" t="s">
        <v>215</v>
      </c>
      <c r="B91" s="1" t="s">
        <v>19</v>
      </c>
      <c r="C91" s="23" t="s">
        <v>33</v>
      </c>
      <c r="D91" s="23" t="s">
        <v>169</v>
      </c>
      <c r="E91" s="23" t="s">
        <v>169</v>
      </c>
      <c r="F91" s="25" t="s">
        <v>161</v>
      </c>
      <c r="G91" s="23" t="s">
        <v>170</v>
      </c>
      <c r="H91" s="23" t="s">
        <v>171</v>
      </c>
      <c r="I91" s="2" t="s">
        <v>48</v>
      </c>
      <c r="J91" s="24">
        <v>20</v>
      </c>
      <c r="K91" s="1" t="s">
        <v>21</v>
      </c>
      <c r="L91" s="2" t="s">
        <v>220</v>
      </c>
      <c r="M91" s="24">
        <v>7</v>
      </c>
      <c r="N91" s="24">
        <v>6.9733650000000003</v>
      </c>
      <c r="O91" s="24">
        <v>0.08</v>
      </c>
      <c r="P91" s="24">
        <v>0.03</v>
      </c>
      <c r="Q91" s="24">
        <v>0</v>
      </c>
      <c r="R91" s="24">
        <v>0.12</v>
      </c>
      <c r="S91" s="24">
        <v>18.399999999999999</v>
      </c>
      <c r="T91" s="24">
        <v>17.329999999999998</v>
      </c>
      <c r="U91" s="24">
        <v>19.64</v>
      </c>
      <c r="V91" s="24">
        <v>55.37</v>
      </c>
      <c r="W91" s="24">
        <v>18.456700000000001</v>
      </c>
      <c r="X91" s="2"/>
      <c r="Y91" s="2"/>
      <c r="Z91" t="s">
        <v>230</v>
      </c>
      <c r="AA91" t="s">
        <v>232</v>
      </c>
    </row>
    <row r="92" spans="1:27" ht="15" x14ac:dyDescent="0.25">
      <c r="A92" s="1" t="s">
        <v>215</v>
      </c>
      <c r="B92" s="1" t="s">
        <v>19</v>
      </c>
      <c r="C92" s="23" t="s">
        <v>35</v>
      </c>
      <c r="D92" s="23" t="s">
        <v>181</v>
      </c>
      <c r="E92" s="23" t="s">
        <v>181</v>
      </c>
      <c r="F92" s="25" t="s">
        <v>166</v>
      </c>
      <c r="G92" s="23" t="s">
        <v>182</v>
      </c>
      <c r="H92" s="23" t="s">
        <v>183</v>
      </c>
      <c r="I92" s="2" t="s">
        <v>48</v>
      </c>
      <c r="J92" s="24">
        <v>20</v>
      </c>
      <c r="K92" s="1" t="s">
        <v>21</v>
      </c>
      <c r="L92" s="2" t="s">
        <v>220</v>
      </c>
      <c r="M92" s="24">
        <v>8</v>
      </c>
      <c r="N92" s="24">
        <v>7.9751880000000002</v>
      </c>
      <c r="O92" s="24">
        <v>0.04</v>
      </c>
      <c r="P92" s="24">
        <v>0</v>
      </c>
      <c r="Q92" s="24">
        <v>0</v>
      </c>
      <c r="R92" s="24">
        <v>0.04</v>
      </c>
      <c r="S92" s="24">
        <v>18.399999999999999</v>
      </c>
      <c r="T92" s="24">
        <v>16.670000000000002</v>
      </c>
      <c r="U92" s="24">
        <v>19.88</v>
      </c>
      <c r="V92" s="24">
        <v>54.95</v>
      </c>
      <c r="W92" s="24">
        <v>18.316700000000001</v>
      </c>
      <c r="X92" s="2"/>
      <c r="Y92" s="2"/>
      <c r="Z92" t="s">
        <v>230</v>
      </c>
      <c r="AA92" t="s">
        <v>232</v>
      </c>
    </row>
    <row r="93" spans="1:27" ht="15" x14ac:dyDescent="0.25">
      <c r="A93" s="1" t="s">
        <v>215</v>
      </c>
      <c r="B93" s="1" t="s">
        <v>19</v>
      </c>
      <c r="C93" s="23" t="s">
        <v>37</v>
      </c>
      <c r="D93" s="23" t="s">
        <v>172</v>
      </c>
      <c r="E93" s="23" t="s">
        <v>172</v>
      </c>
      <c r="F93" s="25" t="s">
        <v>166</v>
      </c>
      <c r="G93" s="23" t="s">
        <v>173</v>
      </c>
      <c r="H93" s="23" t="s">
        <v>174</v>
      </c>
      <c r="I93" s="2" t="s">
        <v>48</v>
      </c>
      <c r="J93" s="24">
        <v>20</v>
      </c>
      <c r="K93" s="1" t="s">
        <v>21</v>
      </c>
      <c r="L93" s="2" t="s">
        <v>220</v>
      </c>
      <c r="M93" s="24">
        <v>9</v>
      </c>
      <c r="N93" s="24">
        <v>9.0395479999999999</v>
      </c>
      <c r="O93" s="24">
        <v>0.03</v>
      </c>
      <c r="P93" s="24">
        <v>0.04</v>
      </c>
      <c r="Q93" s="24">
        <v>0</v>
      </c>
      <c r="R93" s="24">
        <v>7.0000000000000007E-2</v>
      </c>
      <c r="S93" s="24">
        <v>18.399999999999999</v>
      </c>
      <c r="T93" s="24">
        <v>16.670000000000002</v>
      </c>
      <c r="U93" s="24">
        <v>19.82</v>
      </c>
      <c r="V93" s="24">
        <v>54.89</v>
      </c>
      <c r="W93" s="24">
        <v>18.296700000000001</v>
      </c>
      <c r="X93" s="2"/>
      <c r="Y93" s="2"/>
      <c r="Z93" t="s">
        <v>230</v>
      </c>
      <c r="AA93" t="s">
        <v>232</v>
      </c>
    </row>
    <row r="94" spans="1:27" ht="15" x14ac:dyDescent="0.25">
      <c r="A94" s="1" t="s">
        <v>215</v>
      </c>
      <c r="B94" s="1" t="s">
        <v>19</v>
      </c>
      <c r="C94" s="23" t="s">
        <v>53</v>
      </c>
      <c r="D94" s="23" t="s">
        <v>160</v>
      </c>
      <c r="E94" s="23" t="s">
        <v>160</v>
      </c>
      <c r="F94" s="25" t="s">
        <v>161</v>
      </c>
      <c r="G94" s="23" t="s">
        <v>162</v>
      </c>
      <c r="H94" s="23" t="s">
        <v>163</v>
      </c>
      <c r="I94" s="2" t="s">
        <v>48</v>
      </c>
      <c r="J94" s="24">
        <v>20</v>
      </c>
      <c r="K94" s="1" t="s">
        <v>21</v>
      </c>
      <c r="L94" s="2" t="s">
        <v>220</v>
      </c>
      <c r="M94" s="24">
        <v>7</v>
      </c>
      <c r="N94" s="24">
        <v>6.983511</v>
      </c>
      <c r="O94" s="24">
        <v>0.02</v>
      </c>
      <c r="P94" s="24">
        <v>0</v>
      </c>
      <c r="Q94" s="24">
        <v>0</v>
      </c>
      <c r="R94" s="24">
        <v>0.03</v>
      </c>
      <c r="S94" s="24">
        <v>18</v>
      </c>
      <c r="T94" s="24">
        <v>16</v>
      </c>
      <c r="U94" s="24">
        <v>19.91</v>
      </c>
      <c r="V94" s="24">
        <v>53.91</v>
      </c>
      <c r="W94" s="24">
        <v>17.97</v>
      </c>
      <c r="X94" s="2"/>
      <c r="Y94" s="2"/>
      <c r="Z94" t="s">
        <v>230</v>
      </c>
      <c r="AA94" t="s">
        <v>232</v>
      </c>
    </row>
    <row r="95" spans="1:27" ht="15" x14ac:dyDescent="0.25">
      <c r="A95" s="1" t="s">
        <v>215</v>
      </c>
      <c r="B95" s="1" t="s">
        <v>19</v>
      </c>
      <c r="C95" s="23" t="s">
        <v>55</v>
      </c>
      <c r="D95" s="23" t="s">
        <v>178</v>
      </c>
      <c r="E95" s="23" t="s">
        <v>178</v>
      </c>
      <c r="F95" s="25" t="s">
        <v>166</v>
      </c>
      <c r="G95" s="23" t="s">
        <v>179</v>
      </c>
      <c r="H95" s="23" t="s">
        <v>180</v>
      </c>
      <c r="I95" s="2" t="s">
        <v>48</v>
      </c>
      <c r="J95" s="24">
        <v>20</v>
      </c>
      <c r="K95" s="1" t="s">
        <v>21</v>
      </c>
      <c r="L95" s="2" t="s">
        <v>220</v>
      </c>
      <c r="M95" s="24">
        <v>7</v>
      </c>
      <c r="N95" s="24">
        <v>7.026446</v>
      </c>
      <c r="O95" s="24">
        <v>0.01</v>
      </c>
      <c r="P95" s="24">
        <v>0.04</v>
      </c>
      <c r="Q95" s="24">
        <v>0</v>
      </c>
      <c r="R95" s="24">
        <v>0.05</v>
      </c>
      <c r="S95" s="24">
        <v>18.399999999999999</v>
      </c>
      <c r="T95" s="24">
        <v>15.33</v>
      </c>
      <c r="U95" s="24">
        <v>19.850000000000001</v>
      </c>
      <c r="V95" s="24">
        <v>53.58</v>
      </c>
      <c r="W95" s="24">
        <v>17.86</v>
      </c>
      <c r="X95" s="2"/>
      <c r="Y95" s="2"/>
      <c r="Z95" t="s">
        <v>231</v>
      </c>
      <c r="AA95" t="s">
        <v>232</v>
      </c>
    </row>
    <row r="96" spans="1:27" ht="15" x14ac:dyDescent="0.25">
      <c r="A96" s="1" t="s">
        <v>215</v>
      </c>
      <c r="B96" s="1" t="s">
        <v>19</v>
      </c>
      <c r="C96" s="23" t="s">
        <v>57</v>
      </c>
      <c r="D96" s="23" t="s">
        <v>175</v>
      </c>
      <c r="E96" s="23" t="s">
        <v>175</v>
      </c>
      <c r="F96" s="25" t="s">
        <v>166</v>
      </c>
      <c r="G96" s="23" t="s">
        <v>176</v>
      </c>
      <c r="H96" s="23" t="s">
        <v>177</v>
      </c>
      <c r="I96" s="2" t="s">
        <v>48</v>
      </c>
      <c r="J96" s="24">
        <v>20</v>
      </c>
      <c r="K96" s="1" t="s">
        <v>21</v>
      </c>
      <c r="L96" s="2" t="s">
        <v>220</v>
      </c>
      <c r="M96" s="24">
        <v>6</v>
      </c>
      <c r="N96" s="24">
        <v>6.1522680000000003</v>
      </c>
      <c r="O96" s="24">
        <v>0.06</v>
      </c>
      <c r="P96" s="24">
        <v>0.38</v>
      </c>
      <c r="Q96" s="24">
        <v>0</v>
      </c>
      <c r="R96" s="24">
        <v>0.44</v>
      </c>
      <c r="S96" s="24">
        <v>18</v>
      </c>
      <c r="T96" s="24">
        <v>16.670000000000002</v>
      </c>
      <c r="U96" s="24">
        <v>18.52</v>
      </c>
      <c r="V96" s="24">
        <v>53.19</v>
      </c>
      <c r="W96" s="24">
        <v>17.73</v>
      </c>
      <c r="X96" s="2"/>
      <c r="Y96" s="2"/>
      <c r="Z96" t="s">
        <v>231</v>
      </c>
      <c r="AA96" t="s">
        <v>155</v>
      </c>
    </row>
    <row r="97" spans="1:27" ht="15" x14ac:dyDescent="0.25">
      <c r="A97" s="1" t="s">
        <v>215</v>
      </c>
      <c r="B97" s="1" t="s">
        <v>19</v>
      </c>
      <c r="C97" s="23" t="s">
        <v>59</v>
      </c>
      <c r="D97" s="23" t="s">
        <v>184</v>
      </c>
      <c r="E97" s="23" t="s">
        <v>184</v>
      </c>
      <c r="F97" s="25" t="s">
        <v>166</v>
      </c>
      <c r="G97" s="23" t="s">
        <v>185</v>
      </c>
      <c r="H97" s="23" t="s">
        <v>186</v>
      </c>
      <c r="I97" s="2" t="s">
        <v>48</v>
      </c>
      <c r="J97" s="24">
        <v>20</v>
      </c>
      <c r="K97" s="1" t="s">
        <v>21</v>
      </c>
      <c r="L97" s="2" t="s">
        <v>220</v>
      </c>
      <c r="M97" s="24">
        <v>7</v>
      </c>
      <c r="N97" s="24">
        <v>7.0305629999999999</v>
      </c>
      <c r="O97" s="24">
        <v>0</v>
      </c>
      <c r="P97" s="24">
        <v>0.05</v>
      </c>
      <c r="Q97" s="24">
        <v>0</v>
      </c>
      <c r="R97" s="24">
        <v>0.06</v>
      </c>
      <c r="S97" s="24">
        <v>18.399999999999999</v>
      </c>
      <c r="T97" s="24">
        <v>14.67</v>
      </c>
      <c r="U97" s="24">
        <v>19.82</v>
      </c>
      <c r="V97" s="24">
        <v>52.89</v>
      </c>
      <c r="W97" s="24">
        <v>17.63</v>
      </c>
      <c r="X97" s="2"/>
      <c r="Y97" s="2"/>
      <c r="Z97" t="s">
        <v>231</v>
      </c>
      <c r="AA97" t="s">
        <v>232</v>
      </c>
    </row>
    <row r="98" spans="1:27" ht="15" x14ac:dyDescent="0.25">
      <c r="A98" s="1" t="s">
        <v>215</v>
      </c>
      <c r="B98" s="1" t="s">
        <v>19</v>
      </c>
      <c r="C98" s="23" t="s">
        <v>187</v>
      </c>
      <c r="D98" s="23" t="s">
        <v>221</v>
      </c>
      <c r="E98" s="23" t="s">
        <v>221</v>
      </c>
      <c r="F98" s="25" t="s">
        <v>166</v>
      </c>
      <c r="G98" s="23" t="s">
        <v>222</v>
      </c>
      <c r="H98" s="23" t="s">
        <v>223</v>
      </c>
      <c r="I98" s="23" t="s">
        <v>26</v>
      </c>
      <c r="J98" s="24">
        <v>20</v>
      </c>
      <c r="K98" s="1" t="s">
        <v>21</v>
      </c>
      <c r="L98" s="2" t="s">
        <v>220</v>
      </c>
      <c r="M98" s="24">
        <v>6</v>
      </c>
      <c r="N98" s="24">
        <v>6.0010000000000003</v>
      </c>
      <c r="O98" s="24">
        <v>0.36</v>
      </c>
      <c r="P98" s="24">
        <v>0.42</v>
      </c>
      <c r="Q98" s="24">
        <v>0</v>
      </c>
      <c r="R98" s="24">
        <v>0.78</v>
      </c>
      <c r="S98" s="24">
        <v>18.399999999999999</v>
      </c>
      <c r="T98" s="24">
        <v>16.670000000000002</v>
      </c>
      <c r="U98" s="24">
        <v>17.37</v>
      </c>
      <c r="V98" s="24">
        <v>52.44</v>
      </c>
      <c r="W98" s="24">
        <v>17.48</v>
      </c>
      <c r="X98" s="2"/>
      <c r="Y98" s="2"/>
      <c r="Z98" t="s">
        <v>155</v>
      </c>
      <c r="AA98" t="s">
        <v>155</v>
      </c>
    </row>
    <row r="99" spans="1:27" ht="15" x14ac:dyDescent="0.25">
      <c r="A99" s="1" t="s">
        <v>215</v>
      </c>
      <c r="B99" s="1" t="s">
        <v>19</v>
      </c>
      <c r="C99" s="23" t="s">
        <v>191</v>
      </c>
      <c r="D99" s="23" t="s">
        <v>224</v>
      </c>
      <c r="E99" s="23" t="s">
        <v>224</v>
      </c>
      <c r="F99" s="25" t="s">
        <v>166</v>
      </c>
      <c r="G99" s="23" t="s">
        <v>225</v>
      </c>
      <c r="H99" s="23" t="s">
        <v>226</v>
      </c>
      <c r="I99" s="23" t="s">
        <v>26</v>
      </c>
      <c r="J99" s="24">
        <v>20</v>
      </c>
      <c r="K99" s="1" t="s">
        <v>21</v>
      </c>
      <c r="L99" s="2" t="s">
        <v>220</v>
      </c>
      <c r="M99" s="24">
        <v>6</v>
      </c>
      <c r="N99" s="24">
        <v>6.0095150000000004</v>
      </c>
      <c r="O99" s="24">
        <v>0.38</v>
      </c>
      <c r="P99" s="24">
        <v>0.46</v>
      </c>
      <c r="Q99" s="24">
        <v>0</v>
      </c>
      <c r="R99" s="24">
        <v>0.85</v>
      </c>
      <c r="S99" s="24">
        <v>18.399999999999999</v>
      </c>
      <c r="T99" s="24">
        <v>16</v>
      </c>
      <c r="U99" s="24">
        <v>17.14</v>
      </c>
      <c r="V99" s="24">
        <v>51.54</v>
      </c>
      <c r="W99" s="24">
        <v>17.18</v>
      </c>
      <c r="X99" s="2"/>
      <c r="Y99" s="2"/>
      <c r="Z99" t="s">
        <v>155</v>
      </c>
      <c r="AA99" t="s">
        <v>155</v>
      </c>
    </row>
    <row r="100" spans="1:27" ht="15" x14ac:dyDescent="0.25">
      <c r="A100" s="1" t="s">
        <v>215</v>
      </c>
      <c r="B100" s="1" t="s">
        <v>19</v>
      </c>
      <c r="C100" s="23" t="s">
        <v>195</v>
      </c>
      <c r="D100" s="23" t="s">
        <v>196</v>
      </c>
      <c r="E100" s="23" t="s">
        <v>196</v>
      </c>
      <c r="F100" s="25" t="s">
        <v>166</v>
      </c>
      <c r="G100" s="23" t="s">
        <v>197</v>
      </c>
      <c r="H100" s="23" t="s">
        <v>198</v>
      </c>
      <c r="I100" s="2" t="s">
        <v>48</v>
      </c>
      <c r="J100" s="24">
        <v>20</v>
      </c>
      <c r="K100" s="1" t="s">
        <v>21</v>
      </c>
      <c r="L100" s="2" t="s">
        <v>220</v>
      </c>
      <c r="M100" s="24">
        <v>6</v>
      </c>
      <c r="N100" s="24">
        <v>6.1585830000000001</v>
      </c>
      <c r="O100" s="24">
        <v>0.05</v>
      </c>
      <c r="P100" s="24">
        <v>0.38</v>
      </c>
      <c r="Q100" s="24">
        <v>0</v>
      </c>
      <c r="R100" s="24">
        <v>0.44</v>
      </c>
      <c r="S100" s="24">
        <v>17.600000000000001</v>
      </c>
      <c r="T100" s="24">
        <v>13.33</v>
      </c>
      <c r="U100" s="24">
        <v>18.510000000000002</v>
      </c>
      <c r="V100" s="24">
        <v>49.44</v>
      </c>
      <c r="W100" s="24">
        <v>16.48</v>
      </c>
      <c r="X100" s="2"/>
      <c r="Y100" s="2"/>
      <c r="Z100" t="s">
        <v>231</v>
      </c>
      <c r="AA100" t="s">
        <v>155</v>
      </c>
    </row>
    <row r="101" spans="1:27" ht="15" x14ac:dyDescent="0.25">
      <c r="A101" s="1" t="s">
        <v>215</v>
      </c>
      <c r="B101" s="1" t="s">
        <v>19</v>
      </c>
      <c r="C101" s="2"/>
      <c r="D101" s="23" t="s">
        <v>199</v>
      </c>
      <c r="E101" s="23" t="s">
        <v>199</v>
      </c>
      <c r="F101" s="25" t="s">
        <v>166</v>
      </c>
      <c r="G101" s="23" t="s">
        <v>200</v>
      </c>
      <c r="H101" s="23" t="s">
        <v>201</v>
      </c>
      <c r="I101" s="2"/>
      <c r="J101" s="3">
        <v>0</v>
      </c>
      <c r="K101" s="1" t="s">
        <v>21</v>
      </c>
      <c r="L101" s="2" t="s">
        <v>220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2" t="s">
        <v>214</v>
      </c>
      <c r="Y101" s="2" t="s">
        <v>214</v>
      </c>
      <c r="Z101" t="s">
        <v>155</v>
      </c>
      <c r="AA101" t="s">
        <v>155</v>
      </c>
    </row>
    <row r="102" spans="1:27" ht="15" x14ac:dyDescent="0.25">
      <c r="A102" s="1" t="s">
        <v>215</v>
      </c>
      <c r="B102" s="1" t="s">
        <v>19</v>
      </c>
      <c r="C102" s="2"/>
      <c r="D102" s="23" t="s">
        <v>211</v>
      </c>
      <c r="E102" s="23" t="s">
        <v>211</v>
      </c>
      <c r="F102" s="25" t="s">
        <v>161</v>
      </c>
      <c r="G102" s="23" t="s">
        <v>212</v>
      </c>
      <c r="H102" s="23" t="s">
        <v>213</v>
      </c>
      <c r="I102" s="2"/>
      <c r="J102" s="3">
        <v>0</v>
      </c>
      <c r="K102" s="1" t="s">
        <v>21</v>
      </c>
      <c r="L102" s="2" t="s">
        <v>220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2" t="s">
        <v>214</v>
      </c>
      <c r="Y102" s="2" t="s">
        <v>214</v>
      </c>
      <c r="Z102" t="s">
        <v>155</v>
      </c>
      <c r="AA102" t="s">
        <v>155</v>
      </c>
    </row>
    <row r="103" spans="1:27" ht="15" x14ac:dyDescent="0.25">
      <c r="A103" s="1" t="s">
        <v>227</v>
      </c>
      <c r="B103" s="1" t="s">
        <v>19</v>
      </c>
      <c r="C103" s="26" t="s">
        <v>31</v>
      </c>
      <c r="D103" s="26" t="s">
        <v>165</v>
      </c>
      <c r="E103" s="26" t="s">
        <v>165</v>
      </c>
      <c r="F103" s="25" t="s">
        <v>166</v>
      </c>
      <c r="G103" s="26" t="s">
        <v>167</v>
      </c>
      <c r="H103" s="26" t="s">
        <v>168</v>
      </c>
      <c r="I103" s="2" t="s">
        <v>48</v>
      </c>
      <c r="J103" s="27">
        <v>20.399999999999999</v>
      </c>
      <c r="K103" s="1" t="s">
        <v>21</v>
      </c>
      <c r="L103" s="2" t="s">
        <v>228</v>
      </c>
      <c r="M103" s="27">
        <v>9</v>
      </c>
      <c r="N103" s="27">
        <v>9.0320990000000005</v>
      </c>
      <c r="O103" s="27">
        <v>0.01</v>
      </c>
      <c r="P103" s="27">
        <v>7.0000000000000007E-2</v>
      </c>
      <c r="Q103" s="27">
        <v>0</v>
      </c>
      <c r="R103" s="27">
        <v>0.09</v>
      </c>
      <c r="S103" s="27">
        <v>18.77</v>
      </c>
      <c r="T103" s="27">
        <v>18.36</v>
      </c>
      <c r="U103" s="27">
        <v>20.190000000000001</v>
      </c>
      <c r="V103" s="27">
        <v>57.32</v>
      </c>
      <c r="W103" s="27">
        <v>19.1067</v>
      </c>
      <c r="X103" s="2"/>
      <c r="Y103" s="2"/>
      <c r="Z103" t="s">
        <v>230</v>
      </c>
      <c r="AA103" t="s">
        <v>232</v>
      </c>
    </row>
    <row r="104" spans="1:27" ht="15" x14ac:dyDescent="0.25">
      <c r="A104" s="1" t="s">
        <v>227</v>
      </c>
      <c r="B104" s="1" t="s">
        <v>19</v>
      </c>
      <c r="C104" s="26" t="s">
        <v>33</v>
      </c>
      <c r="D104" s="26" t="s">
        <v>181</v>
      </c>
      <c r="E104" s="26" t="s">
        <v>181</v>
      </c>
      <c r="F104" s="25" t="s">
        <v>166</v>
      </c>
      <c r="G104" s="26" t="s">
        <v>182</v>
      </c>
      <c r="H104" s="26" t="s">
        <v>183</v>
      </c>
      <c r="I104" s="2" t="s">
        <v>48</v>
      </c>
      <c r="J104" s="27">
        <v>20.399999999999999</v>
      </c>
      <c r="K104" s="1" t="s">
        <v>21</v>
      </c>
      <c r="L104" s="2" t="s">
        <v>228</v>
      </c>
      <c r="M104" s="27">
        <v>9</v>
      </c>
      <c r="N104" s="27">
        <v>9.0476770000000002</v>
      </c>
      <c r="O104" s="27">
        <v>0.09</v>
      </c>
      <c r="P104" s="27">
        <v>0.08</v>
      </c>
      <c r="Q104" s="27">
        <v>0</v>
      </c>
      <c r="R104" s="27">
        <v>0.18</v>
      </c>
      <c r="S104" s="27">
        <v>18.77</v>
      </c>
      <c r="T104" s="27">
        <v>17.68</v>
      </c>
      <c r="U104" s="27">
        <v>19.989999999999998</v>
      </c>
      <c r="V104" s="27">
        <v>56.44</v>
      </c>
      <c r="W104" s="27">
        <v>18.813300000000002</v>
      </c>
      <c r="X104" s="2"/>
      <c r="Y104" s="2"/>
      <c r="Z104" t="s">
        <v>230</v>
      </c>
      <c r="AA104" t="s">
        <v>232</v>
      </c>
    </row>
    <row r="105" spans="1:27" ht="15" x14ac:dyDescent="0.25">
      <c r="A105" s="1" t="s">
        <v>227</v>
      </c>
      <c r="B105" s="1" t="s">
        <v>19</v>
      </c>
      <c r="C105" s="26" t="s">
        <v>35</v>
      </c>
      <c r="D105" s="26" t="s">
        <v>169</v>
      </c>
      <c r="E105" s="26" t="s">
        <v>169</v>
      </c>
      <c r="F105" s="25" t="s">
        <v>161</v>
      </c>
      <c r="G105" s="26" t="s">
        <v>170</v>
      </c>
      <c r="H105" s="26" t="s">
        <v>171</v>
      </c>
      <c r="I105" s="2" t="s">
        <v>48</v>
      </c>
      <c r="J105" s="27">
        <v>20.399999999999999</v>
      </c>
      <c r="K105" s="1" t="s">
        <v>21</v>
      </c>
      <c r="L105" s="2" t="s">
        <v>228</v>
      </c>
      <c r="M105" s="27">
        <v>8</v>
      </c>
      <c r="N105" s="27">
        <v>8.0446919999999995</v>
      </c>
      <c r="O105" s="27">
        <v>0.02</v>
      </c>
      <c r="P105" s="27">
        <v>0.27</v>
      </c>
      <c r="Q105" s="27">
        <v>0</v>
      </c>
      <c r="R105" s="27">
        <v>0.3</v>
      </c>
      <c r="S105" s="27">
        <v>18.36</v>
      </c>
      <c r="T105" s="27">
        <v>17.68</v>
      </c>
      <c r="U105" s="27">
        <v>19.63</v>
      </c>
      <c r="V105" s="27">
        <v>55.67</v>
      </c>
      <c r="W105" s="27">
        <v>18.556699999999999</v>
      </c>
      <c r="X105" s="2"/>
      <c r="Y105" s="2"/>
      <c r="Z105" t="s">
        <v>230</v>
      </c>
      <c r="AA105" t="s">
        <v>232</v>
      </c>
    </row>
    <row r="106" spans="1:27" ht="15" x14ac:dyDescent="0.25">
      <c r="A106" s="1" t="s">
        <v>227</v>
      </c>
      <c r="B106" s="1" t="s">
        <v>19</v>
      </c>
      <c r="C106" s="26" t="s">
        <v>37</v>
      </c>
      <c r="D106" s="26" t="s">
        <v>160</v>
      </c>
      <c r="E106" s="26" t="s">
        <v>160</v>
      </c>
      <c r="F106" s="25" t="s">
        <v>161</v>
      </c>
      <c r="G106" s="26" t="s">
        <v>162</v>
      </c>
      <c r="H106" s="26" t="s">
        <v>163</v>
      </c>
      <c r="I106" s="2" t="s">
        <v>48</v>
      </c>
      <c r="J106" s="27">
        <v>20.399999999999999</v>
      </c>
      <c r="K106" s="1" t="s">
        <v>21</v>
      </c>
      <c r="L106" s="2" t="s">
        <v>228</v>
      </c>
      <c r="M106" s="27">
        <v>8</v>
      </c>
      <c r="N106" s="27">
        <v>8.0712159999999997</v>
      </c>
      <c r="O106" s="27">
        <v>0.01</v>
      </c>
      <c r="P106" s="27">
        <v>0.34</v>
      </c>
      <c r="Q106" s="27">
        <v>0</v>
      </c>
      <c r="R106" s="27">
        <v>0.35</v>
      </c>
      <c r="S106" s="27">
        <v>18.36</v>
      </c>
      <c r="T106" s="27">
        <v>16.32</v>
      </c>
      <c r="U106" s="27">
        <v>19.489999999999998</v>
      </c>
      <c r="V106" s="27">
        <v>54.17</v>
      </c>
      <c r="W106" s="27">
        <v>18.056699999999999</v>
      </c>
      <c r="X106" s="2"/>
      <c r="Y106" s="2"/>
      <c r="Z106" t="s">
        <v>230</v>
      </c>
      <c r="AA106" t="s">
        <v>232</v>
      </c>
    </row>
    <row r="107" spans="1:27" ht="15" x14ac:dyDescent="0.25">
      <c r="A107" s="1" t="s">
        <v>227</v>
      </c>
      <c r="B107" s="1" t="s">
        <v>19</v>
      </c>
      <c r="C107" s="26" t="s">
        <v>53</v>
      </c>
      <c r="D107" s="26" t="s">
        <v>178</v>
      </c>
      <c r="E107" s="26" t="s">
        <v>178</v>
      </c>
      <c r="F107" s="25" t="s">
        <v>166</v>
      </c>
      <c r="G107" s="26" t="s">
        <v>179</v>
      </c>
      <c r="H107" s="23" t="s">
        <v>180</v>
      </c>
      <c r="I107" s="2" t="s">
        <v>48</v>
      </c>
      <c r="J107" s="27">
        <v>20.399999999999999</v>
      </c>
      <c r="K107" s="1" t="s">
        <v>21</v>
      </c>
      <c r="L107" s="2" t="s">
        <v>228</v>
      </c>
      <c r="M107" s="27">
        <v>7</v>
      </c>
      <c r="N107" s="27">
        <v>7.0547550000000001</v>
      </c>
      <c r="O107" s="27">
        <v>0.04</v>
      </c>
      <c r="P107" s="27">
        <v>0.36</v>
      </c>
      <c r="Q107" s="27">
        <v>0</v>
      </c>
      <c r="R107" s="27">
        <v>0.4</v>
      </c>
      <c r="S107" s="27">
        <v>17.95</v>
      </c>
      <c r="T107" s="27">
        <v>17</v>
      </c>
      <c r="U107" s="27">
        <v>19.22</v>
      </c>
      <c r="V107" s="27">
        <v>54.17</v>
      </c>
      <c r="W107" s="27">
        <v>18.056699999999999</v>
      </c>
      <c r="X107" s="2"/>
      <c r="Y107" s="2"/>
      <c r="Z107" t="s">
        <v>231</v>
      </c>
      <c r="AA107" t="s">
        <v>232</v>
      </c>
    </row>
    <row r="108" spans="1:27" ht="15" x14ac:dyDescent="0.25">
      <c r="A108" s="1" t="s">
        <v>227</v>
      </c>
      <c r="B108" s="1" t="s">
        <v>19</v>
      </c>
      <c r="C108" s="26" t="s">
        <v>55</v>
      </c>
      <c r="D108" s="26" t="s">
        <v>184</v>
      </c>
      <c r="E108" s="26" t="s">
        <v>184</v>
      </c>
      <c r="F108" s="25" t="s">
        <v>166</v>
      </c>
      <c r="G108" s="26" t="s">
        <v>185</v>
      </c>
      <c r="H108" s="26" t="s">
        <v>186</v>
      </c>
      <c r="I108" s="2" t="s">
        <v>48</v>
      </c>
      <c r="J108" s="27">
        <v>20.399999999999999</v>
      </c>
      <c r="K108" s="1" t="s">
        <v>21</v>
      </c>
      <c r="L108" s="2" t="s">
        <v>228</v>
      </c>
      <c r="M108" s="27">
        <v>7</v>
      </c>
      <c r="N108" s="27">
        <v>7.0581449999999997</v>
      </c>
      <c r="O108" s="27">
        <v>0.03</v>
      </c>
      <c r="P108" s="27">
        <v>0.35</v>
      </c>
      <c r="Q108" s="27">
        <v>0</v>
      </c>
      <c r="R108" s="27">
        <v>0.39</v>
      </c>
      <c r="S108" s="27">
        <v>18.36</v>
      </c>
      <c r="T108" s="27">
        <v>16.32</v>
      </c>
      <c r="U108" s="27">
        <v>19.25</v>
      </c>
      <c r="V108" s="27">
        <v>53.93</v>
      </c>
      <c r="W108" s="27">
        <v>17.976700000000001</v>
      </c>
      <c r="X108" s="2"/>
      <c r="Y108" s="2"/>
      <c r="Z108" t="s">
        <v>231</v>
      </c>
      <c r="AA108" t="s">
        <v>232</v>
      </c>
    </row>
    <row r="109" spans="1:27" ht="15" x14ac:dyDescent="0.25">
      <c r="A109" s="1" t="s">
        <v>227</v>
      </c>
      <c r="B109" s="1" t="s">
        <v>19</v>
      </c>
      <c r="C109" s="26" t="s">
        <v>57</v>
      </c>
      <c r="D109" s="26" t="s">
        <v>172</v>
      </c>
      <c r="E109" s="26" t="s">
        <v>172</v>
      </c>
      <c r="F109" s="25" t="s">
        <v>166</v>
      </c>
      <c r="G109" s="26" t="s">
        <v>173</v>
      </c>
      <c r="H109" s="26" t="s">
        <v>174</v>
      </c>
      <c r="I109" s="2" t="s">
        <v>48</v>
      </c>
      <c r="J109" s="27">
        <v>20.399999999999999</v>
      </c>
      <c r="K109" s="1" t="s">
        <v>21</v>
      </c>
      <c r="L109" s="2" t="s">
        <v>228</v>
      </c>
      <c r="M109" s="27">
        <v>9</v>
      </c>
      <c r="N109" s="27">
        <v>9.0121479999999998</v>
      </c>
      <c r="O109" s="27">
        <v>0.03</v>
      </c>
      <c r="P109" s="27">
        <v>0.04</v>
      </c>
      <c r="Q109" s="27">
        <v>0</v>
      </c>
      <c r="R109" s="27">
        <v>7.0000000000000007E-2</v>
      </c>
      <c r="S109" s="27">
        <v>16.32</v>
      </c>
      <c r="T109" s="27">
        <v>17</v>
      </c>
      <c r="U109" s="27">
        <v>20.23</v>
      </c>
      <c r="V109" s="27">
        <v>53.55</v>
      </c>
      <c r="W109" s="27">
        <v>17.850000000000001</v>
      </c>
      <c r="X109" s="2"/>
      <c r="Y109" s="2"/>
      <c r="Z109" t="s">
        <v>230</v>
      </c>
      <c r="AA109" t="s">
        <v>232</v>
      </c>
    </row>
    <row r="110" spans="1:27" ht="15" x14ac:dyDescent="0.25">
      <c r="A110" s="1" t="s">
        <v>227</v>
      </c>
      <c r="B110" s="1" t="s">
        <v>19</v>
      </c>
      <c r="C110" s="26" t="s">
        <v>31</v>
      </c>
      <c r="D110" s="26" t="s">
        <v>216</v>
      </c>
      <c r="E110" s="26" t="s">
        <v>216</v>
      </c>
      <c r="F110" s="25" t="s">
        <v>166</v>
      </c>
      <c r="G110" s="26" t="s">
        <v>217</v>
      </c>
      <c r="H110" s="26" t="s">
        <v>218</v>
      </c>
      <c r="I110" s="26" t="s">
        <v>48</v>
      </c>
      <c r="J110" s="27">
        <v>20.399999999999999</v>
      </c>
      <c r="K110" s="1" t="s">
        <v>219</v>
      </c>
      <c r="L110" s="2" t="s">
        <v>228</v>
      </c>
      <c r="M110" s="27">
        <v>9</v>
      </c>
      <c r="N110" s="27">
        <v>9.0454480000000004</v>
      </c>
      <c r="O110" s="27">
        <v>0.04</v>
      </c>
      <c r="P110" s="27">
        <v>0.05</v>
      </c>
      <c r="Q110" s="27">
        <v>0</v>
      </c>
      <c r="R110" s="27">
        <v>0.09</v>
      </c>
      <c r="S110" s="27">
        <v>16.73</v>
      </c>
      <c r="T110" s="27">
        <v>17</v>
      </c>
      <c r="U110" s="27">
        <v>20.18</v>
      </c>
      <c r="V110" s="27">
        <v>53.91</v>
      </c>
      <c r="W110" s="27">
        <v>17.97</v>
      </c>
      <c r="X110" s="2"/>
      <c r="Y110" s="2"/>
      <c r="Z110" t="s">
        <v>155</v>
      </c>
      <c r="AA110" t="s">
        <v>155</v>
      </c>
    </row>
    <row r="111" spans="1:27" ht="15" x14ac:dyDescent="0.25">
      <c r="A111" s="1" t="s">
        <v>227</v>
      </c>
      <c r="B111" s="1" t="s">
        <v>19</v>
      </c>
      <c r="C111" s="2"/>
      <c r="D111" s="26" t="s">
        <v>175</v>
      </c>
      <c r="E111" s="26" t="s">
        <v>175</v>
      </c>
      <c r="F111" s="25" t="s">
        <v>166</v>
      </c>
      <c r="G111" s="26" t="s">
        <v>176</v>
      </c>
      <c r="H111" s="26" t="s">
        <v>177</v>
      </c>
      <c r="I111" s="2"/>
      <c r="J111" s="3">
        <v>0</v>
      </c>
      <c r="K111" s="1" t="s">
        <v>21</v>
      </c>
      <c r="L111" s="2" t="s">
        <v>228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2" t="s">
        <v>18</v>
      </c>
      <c r="Y111" s="2" t="s">
        <v>229</v>
      </c>
      <c r="Z111" t="s">
        <v>231</v>
      </c>
      <c r="AA111" t="s">
        <v>155</v>
      </c>
    </row>
    <row r="112" spans="1:27" ht="15" x14ac:dyDescent="0.25">
      <c r="A112" s="1" t="s">
        <v>227</v>
      </c>
      <c r="B112" s="1" t="s">
        <v>19</v>
      </c>
      <c r="C112" s="2"/>
      <c r="D112" s="26" t="s">
        <v>188</v>
      </c>
      <c r="E112" s="26" t="s">
        <v>188</v>
      </c>
      <c r="F112" s="25" t="s">
        <v>166</v>
      </c>
      <c r="G112" s="26" t="s">
        <v>189</v>
      </c>
      <c r="H112" s="26" t="s">
        <v>190</v>
      </c>
      <c r="I112" s="2"/>
      <c r="J112" s="3">
        <v>0</v>
      </c>
      <c r="K112" s="1" t="s">
        <v>21</v>
      </c>
      <c r="L112" s="2" t="s">
        <v>228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2" t="s">
        <v>18</v>
      </c>
      <c r="Y112" s="2" t="s">
        <v>229</v>
      </c>
      <c r="Z112" t="s">
        <v>155</v>
      </c>
      <c r="AA112" t="s">
        <v>155</v>
      </c>
    </row>
    <row r="113" spans="1:27" ht="15" x14ac:dyDescent="0.25">
      <c r="A113" s="1" t="s">
        <v>227</v>
      </c>
      <c r="B113" s="1" t="s">
        <v>19</v>
      </c>
      <c r="C113" s="2"/>
      <c r="D113" s="26" t="s">
        <v>192</v>
      </c>
      <c r="E113" s="26" t="s">
        <v>192</v>
      </c>
      <c r="F113" s="25" t="s">
        <v>166</v>
      </c>
      <c r="G113" s="26" t="s">
        <v>193</v>
      </c>
      <c r="H113" s="26" t="s">
        <v>194</v>
      </c>
      <c r="I113" s="2"/>
      <c r="J113" s="3">
        <v>0</v>
      </c>
      <c r="K113" s="1" t="s">
        <v>21</v>
      </c>
      <c r="L113" s="2" t="s">
        <v>228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2" t="s">
        <v>214</v>
      </c>
      <c r="Y113" s="2"/>
      <c r="Z113" t="s">
        <v>155</v>
      </c>
      <c r="AA113" t="s">
        <v>155</v>
      </c>
    </row>
    <row r="114" spans="1:27" ht="15" x14ac:dyDescent="0.25">
      <c r="A114" s="1" t="s">
        <v>227</v>
      </c>
      <c r="B114" s="1" t="s">
        <v>19</v>
      </c>
      <c r="C114" s="2"/>
      <c r="D114" s="26" t="s">
        <v>196</v>
      </c>
      <c r="E114" s="26" t="s">
        <v>196</v>
      </c>
      <c r="F114" s="25" t="s">
        <v>166</v>
      </c>
      <c r="G114" s="26" t="s">
        <v>197</v>
      </c>
      <c r="H114" s="26" t="s">
        <v>198</v>
      </c>
      <c r="I114" s="2"/>
      <c r="J114" s="3">
        <v>0</v>
      </c>
      <c r="K114" s="1" t="s">
        <v>21</v>
      </c>
      <c r="L114" s="2" t="s">
        <v>228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2" t="s">
        <v>214</v>
      </c>
      <c r="Y114" s="2"/>
      <c r="Z114" t="s">
        <v>231</v>
      </c>
      <c r="AA114" t="s">
        <v>155</v>
      </c>
    </row>
  </sheetData>
  <autoFilter ref="A1:AA114" xr:uid="{00000000-0001-0000-0000-000000000000}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802B-4250-4A6B-919D-F39B2C039398}">
  <dimension ref="A1:L72"/>
  <sheetViews>
    <sheetView topLeftCell="B1" workbookViewId="0">
      <selection activeCell="J8" sqref="J8"/>
    </sheetView>
  </sheetViews>
  <sheetFormatPr defaultRowHeight="12.75" x14ac:dyDescent="0.2"/>
  <cols>
    <col min="1" max="1" width="46.5703125" bestFit="1" customWidth="1"/>
    <col min="2" max="2" width="36.5703125" customWidth="1"/>
    <col min="3" max="3" width="39.5703125" bestFit="1" customWidth="1"/>
    <col min="4" max="4" width="23.42578125" bestFit="1" customWidth="1"/>
    <col min="5" max="5" width="20.28515625" bestFit="1" customWidth="1"/>
    <col min="6" max="6" width="19.42578125" bestFit="1" customWidth="1"/>
    <col min="7" max="8" width="20" bestFit="1" customWidth="1"/>
  </cols>
  <sheetData>
    <row r="1" spans="1:12" x14ac:dyDescent="0.2">
      <c r="A1" t="s">
        <v>151</v>
      </c>
    </row>
    <row r="3" spans="1:12" x14ac:dyDescent="0.2">
      <c r="A3" s="13" t="s">
        <v>1</v>
      </c>
      <c r="B3" s="13" t="s">
        <v>94</v>
      </c>
      <c r="C3" s="13" t="s">
        <v>6</v>
      </c>
      <c r="D3" s="13" t="s">
        <v>7</v>
      </c>
      <c r="E3" t="s">
        <v>108</v>
      </c>
      <c r="F3" t="s">
        <v>109</v>
      </c>
      <c r="G3" t="s">
        <v>110</v>
      </c>
      <c r="H3" t="s">
        <v>111</v>
      </c>
    </row>
    <row r="4" spans="1:12" x14ac:dyDescent="0.2">
      <c r="A4" t="s">
        <v>19</v>
      </c>
      <c r="B4" t="s">
        <v>97</v>
      </c>
      <c r="C4" t="s">
        <v>69</v>
      </c>
      <c r="D4" t="s">
        <v>76</v>
      </c>
      <c r="E4">
        <v>56.04</v>
      </c>
      <c r="F4">
        <v>61.839999999999996</v>
      </c>
      <c r="G4">
        <v>48.54</v>
      </c>
      <c r="H4">
        <v>57.759999999999991</v>
      </c>
      <c r="I4" t="s">
        <v>157</v>
      </c>
    </row>
    <row r="5" spans="1:12" x14ac:dyDescent="0.2">
      <c r="C5" t="s">
        <v>62</v>
      </c>
      <c r="D5" t="s">
        <v>70</v>
      </c>
      <c r="E5">
        <v>57.89</v>
      </c>
      <c r="F5">
        <v>63.44</v>
      </c>
      <c r="G5">
        <v>58.480000000000004</v>
      </c>
      <c r="H5">
        <v>51.73</v>
      </c>
    </row>
    <row r="6" spans="1:12" x14ac:dyDescent="0.2">
      <c r="C6" t="s">
        <v>63</v>
      </c>
      <c r="D6" t="s">
        <v>71</v>
      </c>
      <c r="E6">
        <v>58.98</v>
      </c>
      <c r="F6">
        <v>62.25</v>
      </c>
      <c r="G6">
        <v>57.78</v>
      </c>
      <c r="H6">
        <v>56.929999999999993</v>
      </c>
    </row>
    <row r="7" spans="1:12" x14ac:dyDescent="0.2">
      <c r="C7" t="s">
        <v>64</v>
      </c>
      <c r="D7" t="s">
        <v>72</v>
      </c>
      <c r="E7">
        <v>58.370000000000005</v>
      </c>
      <c r="F7">
        <v>63.129999999999995</v>
      </c>
      <c r="G7">
        <v>56.349999999999994</v>
      </c>
      <c r="H7">
        <v>55.629999999999995</v>
      </c>
    </row>
    <row r="8" spans="1:12" x14ac:dyDescent="0.2">
      <c r="B8" t="s">
        <v>105</v>
      </c>
      <c r="E8">
        <v>231.28</v>
      </c>
      <c r="F8">
        <v>250.66</v>
      </c>
      <c r="G8">
        <v>221.15</v>
      </c>
      <c r="H8">
        <v>222.04999999999995</v>
      </c>
      <c r="J8" s="20">
        <f>SUM(E5:E7)</f>
        <v>175.24</v>
      </c>
      <c r="L8" t="s">
        <v>238</v>
      </c>
    </row>
    <row r="9" spans="1:12" x14ac:dyDescent="0.2">
      <c r="B9" t="s">
        <v>96</v>
      </c>
      <c r="C9" t="s">
        <v>83</v>
      </c>
      <c r="D9" t="s">
        <v>87</v>
      </c>
      <c r="E9">
        <v>0</v>
      </c>
      <c r="F9">
        <v>0</v>
      </c>
      <c r="G9">
        <v>0</v>
      </c>
      <c r="H9">
        <v>0</v>
      </c>
      <c r="I9" t="s">
        <v>158</v>
      </c>
    </row>
    <row r="10" spans="1:12" x14ac:dyDescent="0.2">
      <c r="C10" t="s">
        <v>68</v>
      </c>
      <c r="D10" t="s">
        <v>75</v>
      </c>
      <c r="E10">
        <v>54.82</v>
      </c>
      <c r="F10">
        <v>55.332499999999996</v>
      </c>
      <c r="G10">
        <v>55.609999999999992</v>
      </c>
      <c r="H10">
        <v>53.53</v>
      </c>
      <c r="I10" t="s">
        <v>158</v>
      </c>
    </row>
    <row r="11" spans="1:12" x14ac:dyDescent="0.2">
      <c r="C11" t="s">
        <v>66</v>
      </c>
      <c r="D11" t="s">
        <v>73</v>
      </c>
      <c r="E11">
        <v>56.930000000000007</v>
      </c>
      <c r="F11">
        <v>60.19</v>
      </c>
      <c r="G11">
        <v>54.899999999999991</v>
      </c>
      <c r="H11">
        <v>55.69</v>
      </c>
      <c r="I11" t="s">
        <v>158</v>
      </c>
    </row>
    <row r="12" spans="1:12" x14ac:dyDescent="0.2">
      <c r="B12" t="s">
        <v>106</v>
      </c>
      <c r="E12">
        <v>111.75</v>
      </c>
      <c r="F12">
        <v>115.52249999999999</v>
      </c>
      <c r="G12">
        <v>110.50999999999999</v>
      </c>
      <c r="H12">
        <v>109.22</v>
      </c>
      <c r="I12" t="s">
        <v>158</v>
      </c>
    </row>
    <row r="13" spans="1:12" x14ac:dyDescent="0.2">
      <c r="B13" t="s">
        <v>149</v>
      </c>
      <c r="C13" t="s">
        <v>115</v>
      </c>
      <c r="D13" t="s">
        <v>116</v>
      </c>
      <c r="E13">
        <v>50.47</v>
      </c>
      <c r="F13">
        <v>58.86</v>
      </c>
      <c r="G13">
        <v>48.7</v>
      </c>
      <c r="H13">
        <v>43.85</v>
      </c>
    </row>
    <row r="14" spans="1:12" x14ac:dyDescent="0.2">
      <c r="C14" t="s">
        <v>119</v>
      </c>
      <c r="D14" t="s">
        <v>120</v>
      </c>
      <c r="E14">
        <v>49.879999999999995</v>
      </c>
      <c r="F14">
        <v>53.57</v>
      </c>
      <c r="G14">
        <v>45.349999999999994</v>
      </c>
      <c r="H14">
        <v>50.75</v>
      </c>
    </row>
    <row r="15" spans="1:12" x14ac:dyDescent="0.2">
      <c r="C15" t="s">
        <v>122</v>
      </c>
      <c r="D15" t="s">
        <v>123</v>
      </c>
      <c r="E15">
        <v>48.08</v>
      </c>
      <c r="F15">
        <v>54.099999999999994</v>
      </c>
      <c r="G15">
        <v>42.64</v>
      </c>
      <c r="H15">
        <v>47.510000000000005</v>
      </c>
    </row>
    <row r="16" spans="1:12" x14ac:dyDescent="0.2">
      <c r="B16" t="s">
        <v>150</v>
      </c>
      <c r="E16">
        <v>148.43</v>
      </c>
      <c r="F16">
        <v>166.53</v>
      </c>
      <c r="G16">
        <v>136.69</v>
      </c>
      <c r="H16">
        <v>142.11000000000001</v>
      </c>
      <c r="J16" s="20">
        <f>SUM(E13:E15)</f>
        <v>148.43</v>
      </c>
      <c r="L16" t="s">
        <v>240</v>
      </c>
    </row>
    <row r="17" spans="1:12" x14ac:dyDescent="0.2">
      <c r="B17" t="s">
        <v>230</v>
      </c>
      <c r="C17" t="s">
        <v>162</v>
      </c>
      <c r="D17" t="s">
        <v>163</v>
      </c>
      <c r="E17">
        <v>55.55</v>
      </c>
      <c r="F17">
        <v>59.93</v>
      </c>
      <c r="G17">
        <v>51.129999999999995</v>
      </c>
      <c r="H17">
        <v>55.59</v>
      </c>
    </row>
    <row r="18" spans="1:12" x14ac:dyDescent="0.2">
      <c r="C18" t="s">
        <v>167</v>
      </c>
      <c r="D18" t="s">
        <v>168</v>
      </c>
      <c r="E18">
        <v>56.486699999999999</v>
      </c>
      <c r="F18">
        <v>60.790000000000006</v>
      </c>
      <c r="G18">
        <v>53.11</v>
      </c>
      <c r="H18">
        <v>55.56</v>
      </c>
    </row>
    <row r="19" spans="1:12" x14ac:dyDescent="0.2">
      <c r="C19" t="s">
        <v>170</v>
      </c>
      <c r="D19" t="s">
        <v>171</v>
      </c>
      <c r="E19">
        <v>55.866700000000009</v>
      </c>
      <c r="F19">
        <v>59.879999999999995</v>
      </c>
      <c r="G19">
        <v>51.73</v>
      </c>
      <c r="H19">
        <v>55.989999999999995</v>
      </c>
      <c r="J19" s="29"/>
    </row>
    <row r="20" spans="1:12" x14ac:dyDescent="0.2">
      <c r="C20" t="s">
        <v>173</v>
      </c>
      <c r="D20" t="s">
        <v>174</v>
      </c>
      <c r="E20">
        <v>54.910000000000004</v>
      </c>
      <c r="F20">
        <v>60.81</v>
      </c>
      <c r="G20">
        <v>50.39</v>
      </c>
      <c r="H20">
        <v>53.53</v>
      </c>
      <c r="I20" t="s">
        <v>157</v>
      </c>
    </row>
    <row r="21" spans="1:12" x14ac:dyDescent="0.2">
      <c r="C21" t="s">
        <v>182</v>
      </c>
      <c r="D21" t="s">
        <v>183</v>
      </c>
      <c r="E21">
        <v>55.36</v>
      </c>
      <c r="F21">
        <v>60.42</v>
      </c>
      <c r="G21">
        <v>49.68</v>
      </c>
      <c r="H21">
        <v>55.980000000000004</v>
      </c>
      <c r="I21" t="s">
        <v>157</v>
      </c>
    </row>
    <row r="22" spans="1:12" x14ac:dyDescent="0.2">
      <c r="B22" t="s">
        <v>233</v>
      </c>
      <c r="E22">
        <v>278.17340000000002</v>
      </c>
      <c r="F22">
        <v>301.83</v>
      </c>
      <c r="G22">
        <v>256.04000000000002</v>
      </c>
      <c r="H22">
        <v>276.64999999999998</v>
      </c>
      <c r="J22" s="20">
        <f>SUM(E17:E19)</f>
        <v>167.9034</v>
      </c>
      <c r="L22" t="s">
        <v>239</v>
      </c>
    </row>
    <row r="23" spans="1:12" x14ac:dyDescent="0.2">
      <c r="B23" t="s">
        <v>231</v>
      </c>
      <c r="C23" t="s">
        <v>176</v>
      </c>
      <c r="D23" t="s">
        <v>177</v>
      </c>
      <c r="E23">
        <v>36.283299999999997</v>
      </c>
      <c r="F23">
        <v>38.65</v>
      </c>
      <c r="G23">
        <v>33.39</v>
      </c>
      <c r="H23">
        <v>36.81</v>
      </c>
      <c r="I23" t="s">
        <v>158</v>
      </c>
    </row>
    <row r="24" spans="1:12" x14ac:dyDescent="0.2">
      <c r="C24" t="s">
        <v>179</v>
      </c>
      <c r="D24" t="s">
        <v>180</v>
      </c>
      <c r="E24">
        <v>54.4467</v>
      </c>
      <c r="F24">
        <v>59.269999999999996</v>
      </c>
      <c r="G24">
        <v>49.75</v>
      </c>
      <c r="H24">
        <v>54.319999999999993</v>
      </c>
      <c r="I24" t="s">
        <v>158</v>
      </c>
    </row>
    <row r="25" spans="1:12" x14ac:dyDescent="0.2">
      <c r="C25" t="s">
        <v>185</v>
      </c>
      <c r="D25" t="s">
        <v>186</v>
      </c>
      <c r="E25">
        <v>53.713400000000007</v>
      </c>
      <c r="F25">
        <v>59.25</v>
      </c>
      <c r="G25">
        <v>46.32</v>
      </c>
      <c r="H25">
        <v>55.569999999999993</v>
      </c>
      <c r="I25" t="s">
        <v>158</v>
      </c>
    </row>
    <row r="26" spans="1:12" x14ac:dyDescent="0.2">
      <c r="C26" t="s">
        <v>197</v>
      </c>
      <c r="D26" t="s">
        <v>198</v>
      </c>
      <c r="E26">
        <v>33.29</v>
      </c>
      <c r="F26">
        <v>38.71</v>
      </c>
      <c r="G26">
        <v>25.17</v>
      </c>
      <c r="H26">
        <v>35.99</v>
      </c>
      <c r="I26" t="s">
        <v>158</v>
      </c>
    </row>
    <row r="27" spans="1:12" x14ac:dyDescent="0.2">
      <c r="B27" t="s">
        <v>234</v>
      </c>
      <c r="E27">
        <v>177.73339999999999</v>
      </c>
      <c r="F27">
        <v>195.88</v>
      </c>
      <c r="G27">
        <v>154.63</v>
      </c>
      <c r="H27">
        <v>182.69</v>
      </c>
      <c r="I27" t="s">
        <v>158</v>
      </c>
    </row>
    <row r="28" spans="1:12" x14ac:dyDescent="0.2">
      <c r="A28" t="s">
        <v>152</v>
      </c>
      <c r="E28">
        <v>947.3667999999999</v>
      </c>
      <c r="F28">
        <v>1030.4224999999999</v>
      </c>
      <c r="G28">
        <v>879.01999999999987</v>
      </c>
      <c r="H28">
        <v>932.7199999999998</v>
      </c>
    </row>
    <row r="29" spans="1:12" x14ac:dyDescent="0.2">
      <c r="A29" t="s">
        <v>28</v>
      </c>
      <c r="B29" t="s">
        <v>95</v>
      </c>
      <c r="C29" t="s">
        <v>41</v>
      </c>
      <c r="D29" t="s">
        <v>45</v>
      </c>
      <c r="E29">
        <v>78.8</v>
      </c>
      <c r="F29">
        <v>85.179999999999993</v>
      </c>
      <c r="G29">
        <v>73.5</v>
      </c>
      <c r="H29">
        <v>77.72</v>
      </c>
    </row>
    <row r="30" spans="1:12" x14ac:dyDescent="0.2">
      <c r="C30" t="s">
        <v>43</v>
      </c>
      <c r="D30" t="s">
        <v>47</v>
      </c>
      <c r="E30">
        <v>71.28</v>
      </c>
      <c r="F30">
        <v>85.3</v>
      </c>
      <c r="G30">
        <v>66.72</v>
      </c>
      <c r="H30">
        <v>61.839999999999996</v>
      </c>
      <c r="I30" t="s">
        <v>157</v>
      </c>
    </row>
    <row r="31" spans="1:12" x14ac:dyDescent="0.2">
      <c r="C31" t="s">
        <v>40</v>
      </c>
      <c r="D31" t="s">
        <v>44</v>
      </c>
      <c r="E31">
        <v>78.06</v>
      </c>
      <c r="F31">
        <v>86.17</v>
      </c>
      <c r="G31">
        <v>77.5</v>
      </c>
      <c r="H31">
        <v>70.53</v>
      </c>
    </row>
    <row r="32" spans="1:12" x14ac:dyDescent="0.2">
      <c r="C32" t="s">
        <v>42</v>
      </c>
      <c r="D32" t="s">
        <v>46</v>
      </c>
      <c r="E32">
        <v>73.41</v>
      </c>
      <c r="F32">
        <v>78.199999999999989</v>
      </c>
      <c r="G32">
        <v>71.72</v>
      </c>
      <c r="H32">
        <v>70.300000000000011</v>
      </c>
    </row>
    <row r="33" spans="1:10" x14ac:dyDescent="0.2">
      <c r="B33" t="s">
        <v>107</v>
      </c>
      <c r="E33">
        <v>301.54999999999995</v>
      </c>
      <c r="F33">
        <v>334.84999999999997</v>
      </c>
      <c r="G33">
        <v>289.44</v>
      </c>
      <c r="H33">
        <v>280.39</v>
      </c>
      <c r="J33" s="20">
        <f>GETPIVOTDATA("Sum of ACTUAL POINTS",$A$3,"Division","TRAIL","Rider","BOEYENS  DEBBIE","Horse","FRIK-EL SOCKS","TEAM","NW T")+GETPIVOTDATA("Sum of ACTUAL POINTS",$A$3,"Division","TRAIL","Rider","RADOMSKY  CINDY","Horse","SILOAH DARDASHAN","TEAM","NW T")+GETPIVOTDATA("Sum of ACTUAL POINTS",$A$3,"Division","TRAIL","Rider","ZIEHL  LARISHA","Horse","ARGO","TEAM","NW T")</f>
        <v>230.27</v>
      </c>
    </row>
    <row r="34" spans="1:10" x14ac:dyDescent="0.2">
      <c r="A34" t="s">
        <v>153</v>
      </c>
      <c r="E34">
        <v>301.54999999999995</v>
      </c>
      <c r="F34">
        <v>334.84999999999997</v>
      </c>
      <c r="G34">
        <v>289.44</v>
      </c>
      <c r="H34">
        <v>280.39</v>
      </c>
    </row>
    <row r="35" spans="1:10" x14ac:dyDescent="0.2">
      <c r="A35" t="s">
        <v>104</v>
      </c>
      <c r="E35">
        <v>1248.9168</v>
      </c>
      <c r="F35">
        <v>1365.2725</v>
      </c>
      <c r="G35">
        <v>1168.4599999999998</v>
      </c>
      <c r="H35">
        <v>1213.1099999999997</v>
      </c>
    </row>
    <row r="41" spans="1:10" x14ac:dyDescent="0.2">
      <c r="C41" s="30" t="s">
        <v>235</v>
      </c>
      <c r="D41" s="31" t="s">
        <v>236</v>
      </c>
      <c r="E41" s="32" t="s">
        <v>237</v>
      </c>
    </row>
    <row r="43" spans="1:10" x14ac:dyDescent="0.2">
      <c r="A43" t="s">
        <v>156</v>
      </c>
    </row>
    <row r="44" spans="1:10" x14ac:dyDescent="0.2">
      <c r="A44" s="13" t="s">
        <v>154</v>
      </c>
      <c r="B44" t="s">
        <v>232</v>
      </c>
    </row>
    <row r="46" spans="1:10" x14ac:dyDescent="0.2">
      <c r="A46" s="13" t="s">
        <v>1</v>
      </c>
      <c r="B46" s="13" t="s">
        <v>6</v>
      </c>
      <c r="C46" s="13" t="s">
        <v>7</v>
      </c>
      <c r="D46" t="s">
        <v>108</v>
      </c>
      <c r="E46" t="s">
        <v>109</v>
      </c>
      <c r="F46" t="s">
        <v>110</v>
      </c>
      <c r="G46" t="s">
        <v>111</v>
      </c>
    </row>
    <row r="47" spans="1:10" x14ac:dyDescent="0.2">
      <c r="A47" t="s">
        <v>19</v>
      </c>
      <c r="B47" t="s">
        <v>69</v>
      </c>
      <c r="C47" t="s">
        <v>76</v>
      </c>
      <c r="D47" s="33">
        <v>56.04</v>
      </c>
      <c r="E47" s="34">
        <v>61.839999999999996</v>
      </c>
      <c r="F47" s="34">
        <v>48.54</v>
      </c>
      <c r="G47" s="38">
        <v>57.759999999999991</v>
      </c>
    </row>
    <row r="48" spans="1:10" x14ac:dyDescent="0.2">
      <c r="B48" t="s">
        <v>126</v>
      </c>
      <c r="C48" t="s">
        <v>127</v>
      </c>
      <c r="D48" s="33">
        <v>49.519999999999996</v>
      </c>
      <c r="E48" s="34">
        <v>50.22</v>
      </c>
      <c r="F48" s="34">
        <v>45.980000000000004</v>
      </c>
      <c r="G48" s="34">
        <v>52.36</v>
      </c>
    </row>
    <row r="49" spans="2:7" x14ac:dyDescent="0.2">
      <c r="B49" t="s">
        <v>62</v>
      </c>
      <c r="C49" t="s">
        <v>70</v>
      </c>
      <c r="D49" s="33">
        <v>57.89</v>
      </c>
      <c r="E49" s="38">
        <v>63.44</v>
      </c>
      <c r="F49" s="38">
        <v>58.480000000000004</v>
      </c>
      <c r="G49" s="34">
        <v>51.73</v>
      </c>
    </row>
    <row r="50" spans="2:7" x14ac:dyDescent="0.2">
      <c r="B50" t="s">
        <v>115</v>
      </c>
      <c r="C50" t="s">
        <v>116</v>
      </c>
      <c r="D50" s="33">
        <v>50.47</v>
      </c>
      <c r="E50" s="34">
        <v>58.86</v>
      </c>
      <c r="F50" s="34">
        <v>48.7</v>
      </c>
      <c r="G50" s="34">
        <v>43.85</v>
      </c>
    </row>
    <row r="51" spans="2:7" x14ac:dyDescent="0.2">
      <c r="B51" t="s">
        <v>63</v>
      </c>
      <c r="C51" t="s">
        <v>71</v>
      </c>
      <c r="D51" s="35">
        <v>58.98</v>
      </c>
      <c r="E51" s="40">
        <v>62.25</v>
      </c>
      <c r="F51" s="39">
        <v>57.78</v>
      </c>
      <c r="G51" s="39">
        <v>56.929999999999993</v>
      </c>
    </row>
    <row r="52" spans="2:7" x14ac:dyDescent="0.2">
      <c r="B52" t="s">
        <v>68</v>
      </c>
      <c r="C52" t="s">
        <v>75</v>
      </c>
      <c r="D52" s="33">
        <v>54.82</v>
      </c>
      <c r="E52" s="34">
        <v>55.332499999999996</v>
      </c>
      <c r="F52" s="34">
        <v>55.609999999999992</v>
      </c>
      <c r="G52" s="34">
        <v>53.53</v>
      </c>
    </row>
    <row r="53" spans="2:7" x14ac:dyDescent="0.2">
      <c r="B53" t="s">
        <v>65</v>
      </c>
      <c r="C53" t="s">
        <v>77</v>
      </c>
      <c r="D53" s="36">
        <v>57.97</v>
      </c>
      <c r="E53" s="34">
        <v>62.209999999999994</v>
      </c>
      <c r="F53" s="34">
        <v>55.64</v>
      </c>
      <c r="G53" s="40">
        <v>56.069999999999993</v>
      </c>
    </row>
    <row r="54" spans="2:7" x14ac:dyDescent="0.2">
      <c r="B54" t="s">
        <v>122</v>
      </c>
      <c r="C54" t="s">
        <v>123</v>
      </c>
      <c r="D54" s="33">
        <v>48.08</v>
      </c>
      <c r="E54" s="34">
        <v>54.099999999999994</v>
      </c>
      <c r="F54" s="34">
        <v>42.64</v>
      </c>
      <c r="G54" s="34">
        <v>47.510000000000005</v>
      </c>
    </row>
    <row r="55" spans="2:7" x14ac:dyDescent="0.2">
      <c r="B55" t="s">
        <v>119</v>
      </c>
      <c r="C55" t="s">
        <v>120</v>
      </c>
      <c r="D55" s="33">
        <v>49.879999999999995</v>
      </c>
      <c r="E55" s="34">
        <v>53.57</v>
      </c>
      <c r="F55" s="34">
        <v>45.349999999999994</v>
      </c>
      <c r="G55" s="34">
        <v>50.75</v>
      </c>
    </row>
    <row r="56" spans="2:7" x14ac:dyDescent="0.2">
      <c r="B56" t="s">
        <v>66</v>
      </c>
      <c r="C56" t="s">
        <v>73</v>
      </c>
      <c r="D56" s="33">
        <v>56.930000000000007</v>
      </c>
      <c r="E56" s="34">
        <v>60.19</v>
      </c>
      <c r="F56" s="34">
        <v>54.899999999999991</v>
      </c>
      <c r="G56" s="34">
        <v>55.69</v>
      </c>
    </row>
    <row r="57" spans="2:7" x14ac:dyDescent="0.2">
      <c r="B57" t="s">
        <v>130</v>
      </c>
      <c r="C57" t="s">
        <v>131</v>
      </c>
      <c r="D57" s="33">
        <v>25.21</v>
      </c>
      <c r="E57" s="34">
        <v>26.5</v>
      </c>
      <c r="F57" s="34">
        <v>26.33</v>
      </c>
      <c r="G57" s="34">
        <v>22.8</v>
      </c>
    </row>
    <row r="58" spans="2:7" x14ac:dyDescent="0.2">
      <c r="B58" t="s">
        <v>64</v>
      </c>
      <c r="C58" t="s">
        <v>72</v>
      </c>
      <c r="D58" s="37">
        <v>58.370000000000005</v>
      </c>
      <c r="E58" s="39">
        <v>63.129999999999995</v>
      </c>
      <c r="F58" s="40">
        <v>56.349999999999994</v>
      </c>
      <c r="G58" s="34">
        <v>55.629999999999995</v>
      </c>
    </row>
    <row r="59" spans="2:7" x14ac:dyDescent="0.2">
      <c r="B59" t="s">
        <v>162</v>
      </c>
      <c r="C59" t="s">
        <v>163</v>
      </c>
      <c r="D59" s="33">
        <v>55.55</v>
      </c>
      <c r="E59" s="34">
        <v>59.93</v>
      </c>
      <c r="F59" s="34">
        <v>51.129999999999995</v>
      </c>
      <c r="G59" s="34">
        <v>55.59</v>
      </c>
    </row>
    <row r="60" spans="2:7" x14ac:dyDescent="0.2">
      <c r="B60" t="s">
        <v>167</v>
      </c>
      <c r="C60" t="s">
        <v>168</v>
      </c>
      <c r="D60" s="33">
        <v>56.486699999999999</v>
      </c>
      <c r="E60" s="34">
        <v>60.790000000000006</v>
      </c>
      <c r="F60" s="34">
        <v>53.11</v>
      </c>
      <c r="G60" s="34">
        <v>55.56</v>
      </c>
    </row>
    <row r="61" spans="2:7" x14ac:dyDescent="0.2">
      <c r="B61" t="s">
        <v>170</v>
      </c>
      <c r="C61" t="s">
        <v>171</v>
      </c>
      <c r="D61" s="33">
        <v>55.866700000000009</v>
      </c>
      <c r="E61" s="34">
        <v>59.879999999999995</v>
      </c>
      <c r="F61" s="34">
        <v>51.73</v>
      </c>
      <c r="G61" s="34">
        <v>55.989999999999995</v>
      </c>
    </row>
    <row r="62" spans="2:7" x14ac:dyDescent="0.2">
      <c r="B62" t="s">
        <v>173</v>
      </c>
      <c r="C62" t="s">
        <v>174</v>
      </c>
      <c r="D62" s="33">
        <v>54.910000000000004</v>
      </c>
      <c r="E62" s="34">
        <v>60.81</v>
      </c>
      <c r="F62" s="34">
        <v>50.39</v>
      </c>
      <c r="G62" s="34">
        <v>53.53</v>
      </c>
    </row>
    <row r="63" spans="2:7" x14ac:dyDescent="0.2">
      <c r="B63" t="s">
        <v>179</v>
      </c>
      <c r="C63" t="s">
        <v>180</v>
      </c>
      <c r="D63" s="33">
        <v>54.4467</v>
      </c>
      <c r="E63" s="34">
        <v>59.269999999999996</v>
      </c>
      <c r="F63" s="34">
        <v>49.75</v>
      </c>
      <c r="G63" s="34">
        <v>54.319999999999993</v>
      </c>
    </row>
    <row r="64" spans="2:7" x14ac:dyDescent="0.2">
      <c r="B64" t="s">
        <v>182</v>
      </c>
      <c r="C64" t="s">
        <v>183</v>
      </c>
      <c r="D64" s="33">
        <v>55.36</v>
      </c>
      <c r="E64" s="34">
        <v>60.42</v>
      </c>
      <c r="F64" s="34">
        <v>49.68</v>
      </c>
      <c r="G64" s="34">
        <v>55.980000000000004</v>
      </c>
    </row>
    <row r="65" spans="1:7" x14ac:dyDescent="0.2">
      <c r="B65" t="s">
        <v>185</v>
      </c>
      <c r="C65" t="s">
        <v>186</v>
      </c>
      <c r="D65" s="33">
        <v>53.713400000000007</v>
      </c>
      <c r="E65" s="34">
        <v>59.25</v>
      </c>
      <c r="F65" s="34">
        <v>46.32</v>
      </c>
      <c r="G65" s="34">
        <v>55.569999999999993</v>
      </c>
    </row>
    <row r="66" spans="1:7" x14ac:dyDescent="0.2">
      <c r="A66" t="s">
        <v>152</v>
      </c>
      <c r="D66" s="33">
        <v>1010.4934999999999</v>
      </c>
      <c r="E66" s="34">
        <v>1091.9925000000001</v>
      </c>
      <c r="F66" s="34">
        <v>948.41000000000008</v>
      </c>
      <c r="G66" s="34">
        <v>991.14999999999986</v>
      </c>
    </row>
    <row r="67" spans="1:7" x14ac:dyDescent="0.2">
      <c r="A67" t="s">
        <v>28</v>
      </c>
      <c r="B67" t="s">
        <v>41</v>
      </c>
      <c r="C67" t="s">
        <v>45</v>
      </c>
      <c r="D67" s="35">
        <v>78.8</v>
      </c>
      <c r="E67" s="40">
        <v>85.179999999999993</v>
      </c>
      <c r="F67" s="39">
        <v>73.5</v>
      </c>
      <c r="G67" s="38">
        <v>77.72</v>
      </c>
    </row>
    <row r="68" spans="1:7" x14ac:dyDescent="0.2">
      <c r="B68" t="s">
        <v>43</v>
      </c>
      <c r="C68" t="s">
        <v>47</v>
      </c>
      <c r="D68" s="33">
        <v>71.28</v>
      </c>
      <c r="E68" s="39">
        <v>85.3</v>
      </c>
      <c r="F68" s="34">
        <v>66.72</v>
      </c>
      <c r="G68" s="34">
        <v>61.839999999999996</v>
      </c>
    </row>
    <row r="69" spans="1:7" x14ac:dyDescent="0.2">
      <c r="B69" t="s">
        <v>40</v>
      </c>
      <c r="C69" t="s">
        <v>44</v>
      </c>
      <c r="D69" s="41">
        <v>78.06</v>
      </c>
      <c r="E69" s="38">
        <v>86.17</v>
      </c>
      <c r="F69" s="38">
        <v>77.5</v>
      </c>
      <c r="G69" s="39">
        <v>70.53</v>
      </c>
    </row>
    <row r="70" spans="1:7" x14ac:dyDescent="0.2">
      <c r="B70" t="s">
        <v>42</v>
      </c>
      <c r="C70" t="s">
        <v>46</v>
      </c>
      <c r="D70" s="36">
        <v>73.41</v>
      </c>
      <c r="E70" s="34">
        <v>78.199999999999989</v>
      </c>
      <c r="F70" s="40">
        <v>71.72</v>
      </c>
      <c r="G70" s="40">
        <v>70.300000000000011</v>
      </c>
    </row>
    <row r="71" spans="1:7" x14ac:dyDescent="0.2">
      <c r="A71" t="s">
        <v>153</v>
      </c>
      <c r="D71" s="29">
        <v>301.54999999999995</v>
      </c>
      <c r="E71">
        <v>334.84999999999997</v>
      </c>
      <c r="F71">
        <v>289.44</v>
      </c>
      <c r="G71">
        <v>280.39</v>
      </c>
    </row>
    <row r="72" spans="1:7" x14ac:dyDescent="0.2">
      <c r="A72" t="s">
        <v>104</v>
      </c>
      <c r="D72" s="29">
        <v>1312.0435</v>
      </c>
      <c r="E72">
        <v>1426.8425000000002</v>
      </c>
      <c r="F72">
        <v>1237.8500000000001</v>
      </c>
      <c r="G72">
        <v>1271.5399999999997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C080-1BC4-4160-A004-9807A356C126}">
  <dimension ref="A3:H69"/>
  <sheetViews>
    <sheetView workbookViewId="0">
      <selection activeCell="D69" sqref="D69"/>
    </sheetView>
  </sheetViews>
  <sheetFormatPr defaultRowHeight="12.75" x14ac:dyDescent="0.2"/>
  <cols>
    <col min="1" max="1" width="25.28515625" bestFit="1" customWidth="1"/>
    <col min="2" max="2" width="22.7109375" bestFit="1" customWidth="1"/>
    <col min="3" max="3" width="23.42578125" bestFit="1" customWidth="1"/>
    <col min="4" max="4" width="20.28515625" bestFit="1" customWidth="1"/>
    <col min="5" max="5" width="19.42578125" bestFit="1" customWidth="1"/>
    <col min="6" max="6" width="20" bestFit="1" customWidth="1"/>
    <col min="7" max="7" width="17.5703125" bestFit="1" customWidth="1"/>
    <col min="8" max="8" width="7" bestFit="1" customWidth="1"/>
  </cols>
  <sheetData>
    <row r="3" spans="1:8" x14ac:dyDescent="0.2">
      <c r="A3" s="42" t="s">
        <v>241</v>
      </c>
      <c r="B3" s="42" t="s">
        <v>242</v>
      </c>
    </row>
    <row r="5" spans="1:8" x14ac:dyDescent="0.2">
      <c r="A5" s="42" t="s">
        <v>19</v>
      </c>
    </row>
    <row r="6" spans="1:8" x14ac:dyDescent="0.2">
      <c r="C6" s="21" t="s">
        <v>108</v>
      </c>
      <c r="D6" s="21" t="s">
        <v>109</v>
      </c>
      <c r="E6" s="21" t="s">
        <v>110</v>
      </c>
      <c r="F6" s="21" t="s">
        <v>111</v>
      </c>
    </row>
    <row r="7" spans="1:8" x14ac:dyDescent="0.2">
      <c r="A7" t="s">
        <v>69</v>
      </c>
      <c r="B7" t="s">
        <v>76</v>
      </c>
      <c r="C7" s="45">
        <v>56.04</v>
      </c>
      <c r="D7" s="45">
        <v>61.839999999999996</v>
      </c>
      <c r="E7" s="45">
        <v>48.54</v>
      </c>
      <c r="F7" s="45">
        <v>57.759999999999991</v>
      </c>
      <c r="G7" t="s">
        <v>157</v>
      </c>
    </row>
    <row r="8" spans="1:8" x14ac:dyDescent="0.2">
      <c r="A8" t="s">
        <v>62</v>
      </c>
      <c r="B8" t="s">
        <v>70</v>
      </c>
      <c r="C8">
        <v>57.89</v>
      </c>
      <c r="D8">
        <v>63.44</v>
      </c>
      <c r="E8">
        <v>58.480000000000004</v>
      </c>
      <c r="F8">
        <v>51.73</v>
      </c>
    </row>
    <row r="9" spans="1:8" x14ac:dyDescent="0.2">
      <c r="A9" t="s">
        <v>63</v>
      </c>
      <c r="B9" t="s">
        <v>71</v>
      </c>
      <c r="C9">
        <v>58.98</v>
      </c>
      <c r="D9">
        <v>62.25</v>
      </c>
      <c r="E9">
        <v>57.78</v>
      </c>
      <c r="F9">
        <v>56.929999999999993</v>
      </c>
    </row>
    <row r="10" spans="1:8" x14ac:dyDescent="0.2">
      <c r="A10" t="s">
        <v>64</v>
      </c>
      <c r="B10" t="s">
        <v>72</v>
      </c>
      <c r="C10">
        <v>58.370000000000005</v>
      </c>
      <c r="D10">
        <v>63.129999999999995</v>
      </c>
      <c r="E10">
        <v>56.349999999999994</v>
      </c>
      <c r="F10">
        <v>55.629999999999995</v>
      </c>
    </row>
    <row r="11" spans="1:8" x14ac:dyDescent="0.2">
      <c r="C11" s="42">
        <f>SUM(C8:C10)</f>
        <v>175.24</v>
      </c>
      <c r="D11" s="42">
        <f>SUM(D8:D10)</f>
        <v>188.82</v>
      </c>
      <c r="E11" s="42">
        <f>SUM(E8:E10)</f>
        <v>172.61</v>
      </c>
      <c r="F11" s="42">
        <f>SUM(F8:F10)</f>
        <v>164.29</v>
      </c>
      <c r="H11" s="43">
        <f>SUM(C8:C10)</f>
        <v>175.24</v>
      </c>
    </row>
    <row r="13" spans="1:8" x14ac:dyDescent="0.2">
      <c r="A13" t="s">
        <v>162</v>
      </c>
      <c r="B13" t="s">
        <v>163</v>
      </c>
      <c r="C13" s="34">
        <v>55.55</v>
      </c>
      <c r="D13" s="34">
        <v>59.93</v>
      </c>
      <c r="E13" s="34">
        <v>51.129999999999995</v>
      </c>
      <c r="F13" s="34">
        <v>55.59</v>
      </c>
    </row>
    <row r="14" spans="1:8" x14ac:dyDescent="0.2">
      <c r="A14" t="s">
        <v>167</v>
      </c>
      <c r="B14" t="s">
        <v>168</v>
      </c>
      <c r="C14" s="34">
        <v>56.486699999999999</v>
      </c>
      <c r="D14" s="34">
        <v>60.790000000000006</v>
      </c>
      <c r="E14" s="34">
        <v>53.11</v>
      </c>
      <c r="F14" s="34">
        <v>55.56</v>
      </c>
    </row>
    <row r="15" spans="1:8" x14ac:dyDescent="0.2">
      <c r="A15" t="s">
        <v>170</v>
      </c>
      <c r="B15" t="s">
        <v>171</v>
      </c>
      <c r="C15" s="34">
        <v>55.866700000000009</v>
      </c>
      <c r="D15" s="34">
        <v>59.879999999999995</v>
      </c>
      <c r="E15" s="34">
        <v>51.73</v>
      </c>
      <c r="F15" s="34">
        <v>55.989999999999995</v>
      </c>
      <c r="H15" s="29"/>
    </row>
    <row r="16" spans="1:8" x14ac:dyDescent="0.2">
      <c r="A16" t="s">
        <v>173</v>
      </c>
      <c r="B16" t="s">
        <v>174</v>
      </c>
      <c r="C16" s="46">
        <v>54.910000000000004</v>
      </c>
      <c r="D16" s="46">
        <v>60.81</v>
      </c>
      <c r="E16" s="46">
        <v>50.39</v>
      </c>
      <c r="F16" s="46">
        <v>53.53</v>
      </c>
      <c r="G16" t="s">
        <v>157</v>
      </c>
    </row>
    <row r="17" spans="1:8" x14ac:dyDescent="0.2">
      <c r="A17" t="s">
        <v>182</v>
      </c>
      <c r="B17" t="s">
        <v>183</v>
      </c>
      <c r="C17" s="46">
        <v>55.36</v>
      </c>
      <c r="D17" s="46">
        <v>60.42</v>
      </c>
      <c r="E17" s="46">
        <v>49.68</v>
      </c>
      <c r="F17" s="46">
        <v>55.980000000000004</v>
      </c>
      <c r="G17" t="s">
        <v>157</v>
      </c>
    </row>
    <row r="18" spans="1:8" x14ac:dyDescent="0.2">
      <c r="C18" s="44">
        <f>SUM(C13:C15)</f>
        <v>167.9034</v>
      </c>
      <c r="D18" s="44">
        <f>SUM(D13:D15)</f>
        <v>180.6</v>
      </c>
      <c r="E18" s="44">
        <f>SUM(E13:E15)</f>
        <v>155.97</v>
      </c>
      <c r="F18" s="44">
        <f>SUM(F13:F15)</f>
        <v>167.14</v>
      </c>
      <c r="H18" s="43">
        <f>SUM(C13:C15)</f>
        <v>167.9034</v>
      </c>
    </row>
    <row r="20" spans="1:8" x14ac:dyDescent="0.2">
      <c r="A20" t="s">
        <v>115</v>
      </c>
      <c r="B20" t="s">
        <v>116</v>
      </c>
      <c r="C20">
        <v>50.47</v>
      </c>
      <c r="D20">
        <v>58.86</v>
      </c>
      <c r="E20">
        <v>48.7</v>
      </c>
      <c r="F20">
        <v>43.85</v>
      </c>
    </row>
    <row r="21" spans="1:8" x14ac:dyDescent="0.2">
      <c r="A21" t="s">
        <v>119</v>
      </c>
      <c r="B21" t="s">
        <v>120</v>
      </c>
      <c r="C21">
        <v>49.879999999999995</v>
      </c>
      <c r="D21">
        <v>53.57</v>
      </c>
      <c r="E21">
        <v>45.349999999999994</v>
      </c>
      <c r="F21">
        <v>50.75</v>
      </c>
    </row>
    <row r="22" spans="1:8" x14ac:dyDescent="0.2">
      <c r="A22" t="s">
        <v>122</v>
      </c>
      <c r="B22" t="s">
        <v>123</v>
      </c>
      <c r="C22">
        <v>48.08</v>
      </c>
      <c r="D22">
        <v>54.099999999999994</v>
      </c>
      <c r="E22">
        <v>42.64</v>
      </c>
      <c r="F22">
        <v>47.510000000000005</v>
      </c>
    </row>
    <row r="23" spans="1:8" x14ac:dyDescent="0.2">
      <c r="C23" s="42">
        <v>148.43</v>
      </c>
      <c r="D23" s="42">
        <v>166.53</v>
      </c>
      <c r="E23" s="42">
        <v>136.69</v>
      </c>
      <c r="F23" s="42">
        <v>142.11000000000001</v>
      </c>
      <c r="H23" s="43">
        <f>SUM(C20:C22)</f>
        <v>148.43</v>
      </c>
    </row>
    <row r="24" spans="1:8" x14ac:dyDescent="0.2">
      <c r="A24" s="42" t="s">
        <v>28</v>
      </c>
    </row>
    <row r="26" spans="1:8" x14ac:dyDescent="0.2">
      <c r="A26" t="s">
        <v>41</v>
      </c>
      <c r="B26" t="s">
        <v>45</v>
      </c>
      <c r="C26">
        <v>78.8</v>
      </c>
      <c r="D26">
        <v>85.179999999999993</v>
      </c>
      <c r="E26">
        <v>73.5</v>
      </c>
      <c r="F26">
        <v>77.72</v>
      </c>
    </row>
    <row r="27" spans="1:8" x14ac:dyDescent="0.2">
      <c r="A27" t="s">
        <v>43</v>
      </c>
      <c r="B27" t="s">
        <v>47</v>
      </c>
      <c r="C27" s="45">
        <v>71.28</v>
      </c>
      <c r="D27" s="45">
        <v>85.3</v>
      </c>
      <c r="E27" s="45">
        <v>66.72</v>
      </c>
      <c r="F27" s="45">
        <v>61.839999999999996</v>
      </c>
      <c r="G27" t="s">
        <v>157</v>
      </c>
    </row>
    <row r="28" spans="1:8" x14ac:dyDescent="0.2">
      <c r="A28" t="s">
        <v>40</v>
      </c>
      <c r="B28" t="s">
        <v>44</v>
      </c>
      <c r="C28">
        <v>78.06</v>
      </c>
      <c r="D28">
        <v>86.17</v>
      </c>
      <c r="E28">
        <v>77.5</v>
      </c>
      <c r="F28">
        <v>70.53</v>
      </c>
    </row>
    <row r="29" spans="1:8" x14ac:dyDescent="0.2">
      <c r="A29" t="s">
        <v>42</v>
      </c>
      <c r="B29" t="s">
        <v>46</v>
      </c>
      <c r="C29">
        <v>73.41</v>
      </c>
      <c r="D29">
        <v>78.199999999999989</v>
      </c>
      <c r="E29">
        <v>71.72</v>
      </c>
      <c r="F29">
        <v>70.300000000000011</v>
      </c>
    </row>
    <row r="30" spans="1:8" x14ac:dyDescent="0.2">
      <c r="C30" s="42">
        <f>C26+C28+C29</f>
        <v>230.27</v>
      </c>
      <c r="D30" s="42">
        <f t="shared" ref="D30:F30" si="0">D26+D28+D29</f>
        <v>249.54999999999998</v>
      </c>
      <c r="E30" s="42">
        <f t="shared" si="0"/>
        <v>222.72</v>
      </c>
      <c r="F30" s="42">
        <f t="shared" si="0"/>
        <v>218.55</v>
      </c>
      <c r="H30" s="43">
        <f>C26+C28+C29</f>
        <v>230.27</v>
      </c>
    </row>
    <row r="33" spans="1:4" x14ac:dyDescent="0.2">
      <c r="A33" s="42" t="s">
        <v>156</v>
      </c>
      <c r="B33" s="42" t="s">
        <v>242</v>
      </c>
    </row>
    <row r="35" spans="1:4" x14ac:dyDescent="0.2">
      <c r="A35" s="47" t="s">
        <v>19</v>
      </c>
    </row>
    <row r="37" spans="1:4" x14ac:dyDescent="0.2">
      <c r="A37" s="42" t="s">
        <v>243</v>
      </c>
      <c r="B37" s="22" t="s">
        <v>63</v>
      </c>
      <c r="C37" t="s">
        <v>71</v>
      </c>
      <c r="D37" s="35">
        <v>58.98</v>
      </c>
    </row>
    <row r="38" spans="1:4" x14ac:dyDescent="0.2">
      <c r="B38" s="22" t="s">
        <v>64</v>
      </c>
      <c r="C38" t="s">
        <v>72</v>
      </c>
      <c r="D38" s="37">
        <v>58.370000000000005</v>
      </c>
    </row>
    <row r="39" spans="1:4" x14ac:dyDescent="0.2">
      <c r="B39" s="22" t="s">
        <v>65</v>
      </c>
      <c r="C39" t="s">
        <v>77</v>
      </c>
      <c r="D39" s="36">
        <v>57.97</v>
      </c>
    </row>
    <row r="41" spans="1:4" x14ac:dyDescent="0.2">
      <c r="A41" s="42" t="s">
        <v>24</v>
      </c>
      <c r="B41" s="22" t="s">
        <v>62</v>
      </c>
      <c r="C41" t="s">
        <v>70</v>
      </c>
      <c r="D41" s="38">
        <v>63.44</v>
      </c>
    </row>
    <row r="42" spans="1:4" x14ac:dyDescent="0.2">
      <c r="B42" s="22" t="s">
        <v>64</v>
      </c>
      <c r="C42" t="s">
        <v>72</v>
      </c>
      <c r="D42" s="39">
        <v>63.129999999999995</v>
      </c>
    </row>
    <row r="43" spans="1:4" x14ac:dyDescent="0.2">
      <c r="B43" s="22" t="s">
        <v>63</v>
      </c>
      <c r="C43" t="s">
        <v>71</v>
      </c>
      <c r="D43" s="40">
        <v>62.25</v>
      </c>
    </row>
    <row r="45" spans="1:4" x14ac:dyDescent="0.2">
      <c r="A45" s="42" t="s">
        <v>23</v>
      </c>
      <c r="B45" s="22" t="s">
        <v>62</v>
      </c>
      <c r="C45" t="s">
        <v>70</v>
      </c>
      <c r="D45" s="38">
        <v>58.480000000000004</v>
      </c>
    </row>
    <row r="46" spans="1:4" x14ac:dyDescent="0.2">
      <c r="B46" s="22" t="s">
        <v>63</v>
      </c>
      <c r="C46" t="s">
        <v>71</v>
      </c>
      <c r="D46" s="39">
        <v>57.78</v>
      </c>
    </row>
    <row r="47" spans="1:4" x14ac:dyDescent="0.2">
      <c r="B47" s="22" t="s">
        <v>64</v>
      </c>
      <c r="C47" t="s">
        <v>72</v>
      </c>
      <c r="D47" s="40">
        <v>56.349999999999994</v>
      </c>
    </row>
    <row r="49" spans="1:4" x14ac:dyDescent="0.2">
      <c r="A49" s="42" t="s">
        <v>244</v>
      </c>
      <c r="B49" s="22" t="s">
        <v>69</v>
      </c>
      <c r="C49" t="s">
        <v>76</v>
      </c>
      <c r="D49" s="38">
        <v>57.759999999999991</v>
      </c>
    </row>
    <row r="50" spans="1:4" x14ac:dyDescent="0.2">
      <c r="B50" s="22" t="s">
        <v>63</v>
      </c>
      <c r="C50" t="s">
        <v>71</v>
      </c>
      <c r="D50" s="39">
        <v>56.929999999999993</v>
      </c>
    </row>
    <row r="51" spans="1:4" x14ac:dyDescent="0.2">
      <c r="B51" s="22" t="s">
        <v>65</v>
      </c>
      <c r="C51" t="s">
        <v>77</v>
      </c>
      <c r="D51" s="40">
        <v>56.069999999999993</v>
      </c>
    </row>
    <row r="53" spans="1:4" x14ac:dyDescent="0.2">
      <c r="A53" s="47" t="s">
        <v>28</v>
      </c>
    </row>
    <row r="55" spans="1:4" x14ac:dyDescent="0.2">
      <c r="A55" s="42" t="s">
        <v>243</v>
      </c>
      <c r="B55" s="22" t="s">
        <v>41</v>
      </c>
      <c r="C55" t="s">
        <v>45</v>
      </c>
      <c r="D55" s="35">
        <v>78.8</v>
      </c>
    </row>
    <row r="56" spans="1:4" x14ac:dyDescent="0.2">
      <c r="B56" s="22" t="s">
        <v>40</v>
      </c>
      <c r="C56" t="s">
        <v>44</v>
      </c>
      <c r="D56" s="41">
        <v>78.06</v>
      </c>
    </row>
    <row r="57" spans="1:4" x14ac:dyDescent="0.2">
      <c r="B57" s="22" t="s">
        <v>42</v>
      </c>
      <c r="C57" t="s">
        <v>46</v>
      </c>
      <c r="D57" s="36">
        <v>73.41</v>
      </c>
    </row>
    <row r="59" spans="1:4" x14ac:dyDescent="0.2">
      <c r="A59" s="42" t="s">
        <v>24</v>
      </c>
      <c r="B59" s="22" t="s">
        <v>40</v>
      </c>
      <c r="C59" t="s">
        <v>44</v>
      </c>
      <c r="D59" s="38">
        <v>86.17</v>
      </c>
    </row>
    <row r="60" spans="1:4" x14ac:dyDescent="0.2">
      <c r="B60" s="22" t="s">
        <v>43</v>
      </c>
      <c r="C60" t="s">
        <v>47</v>
      </c>
      <c r="D60" s="39">
        <v>85.3</v>
      </c>
    </row>
    <row r="61" spans="1:4" x14ac:dyDescent="0.2">
      <c r="B61" s="22" t="s">
        <v>41</v>
      </c>
      <c r="C61" t="s">
        <v>45</v>
      </c>
      <c r="D61" s="40">
        <v>85.179999999999993</v>
      </c>
    </row>
    <row r="63" spans="1:4" x14ac:dyDescent="0.2">
      <c r="A63" s="42" t="s">
        <v>23</v>
      </c>
      <c r="B63" s="22" t="s">
        <v>40</v>
      </c>
      <c r="C63" t="s">
        <v>44</v>
      </c>
      <c r="D63" s="38">
        <v>77.5</v>
      </c>
    </row>
    <row r="64" spans="1:4" x14ac:dyDescent="0.2">
      <c r="B64" s="22" t="s">
        <v>41</v>
      </c>
      <c r="C64" t="s">
        <v>45</v>
      </c>
      <c r="D64" s="39">
        <v>73.5</v>
      </c>
    </row>
    <row r="65" spans="1:4" x14ac:dyDescent="0.2">
      <c r="B65" s="22" t="s">
        <v>42</v>
      </c>
      <c r="C65" t="s">
        <v>46</v>
      </c>
      <c r="D65" s="40">
        <v>71.72</v>
      </c>
    </row>
    <row r="67" spans="1:4" x14ac:dyDescent="0.2">
      <c r="A67" s="42" t="s">
        <v>244</v>
      </c>
      <c r="B67" s="22" t="s">
        <v>41</v>
      </c>
      <c r="C67" t="s">
        <v>45</v>
      </c>
      <c r="D67" s="38">
        <v>77.72</v>
      </c>
    </row>
    <row r="68" spans="1:4" x14ac:dyDescent="0.2">
      <c r="B68" s="22" t="s">
        <v>40</v>
      </c>
      <c r="C68" t="s">
        <v>44</v>
      </c>
      <c r="D68" s="39">
        <v>70.53</v>
      </c>
    </row>
    <row r="69" spans="1:4" x14ac:dyDescent="0.2">
      <c r="B69" s="22" t="s">
        <v>42</v>
      </c>
      <c r="C69" t="s">
        <v>46</v>
      </c>
      <c r="D69" s="40">
        <v>70.300000000000011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PIVOT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General</cp:lastModifiedBy>
  <dcterms:created xsi:type="dcterms:W3CDTF">2020-03-15T15:22:54Z</dcterms:created>
  <dcterms:modified xsi:type="dcterms:W3CDTF">2022-12-02T11:57:44Z</dcterms:modified>
</cp:coreProperties>
</file>